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САЙТ ШКОЛЫ\Меню, excel\"/>
    </mc:Choice>
  </mc:AlternateContent>
  <bookViews>
    <workbookView xWindow="0" yWindow="0" windowWidth="21600" windowHeight="9345" firstSheet="1" activeTab="9"/>
  </bookViews>
  <sheets>
    <sheet name="18,04пон" sheetId="1" r:id="rId1"/>
    <sheet name="18,04б" sheetId="2" r:id="rId2"/>
    <sheet name="19,04втор." sheetId="3" r:id="rId3"/>
    <sheet name="19,04б" sheetId="4" r:id="rId4"/>
    <sheet name="20,04ср" sheetId="5" r:id="rId5"/>
    <sheet name="20,04б" sheetId="6" r:id="rId6"/>
    <sheet name="21,04чет" sheetId="7" r:id="rId7"/>
    <sheet name="21,04" sheetId="8" r:id="rId8"/>
    <sheet name="22,04пят" sheetId="9" r:id="rId9"/>
    <sheet name="22,04" sheetId="10" r:id="rId10"/>
  </sheets>
  <calcPr calcId="152511"/>
</workbook>
</file>

<file path=xl/calcChain.xml><?xml version="1.0" encoding="utf-8"?>
<calcChain xmlns="http://schemas.openxmlformats.org/spreadsheetml/2006/main">
  <c r="N28" i="10" l="1"/>
  <c r="K28" i="10"/>
  <c r="J28" i="10"/>
  <c r="I28" i="10"/>
  <c r="M25" i="10"/>
  <c r="L28" i="10" s="1"/>
  <c r="N18" i="10"/>
  <c r="N32" i="10" s="1"/>
  <c r="K18" i="10"/>
  <c r="J18" i="10"/>
  <c r="J32" i="10" s="1"/>
  <c r="I18" i="10"/>
  <c r="M13" i="10"/>
  <c r="L18" i="10" s="1"/>
  <c r="L32" i="10" s="1"/>
  <c r="N28" i="9"/>
  <c r="K28" i="9"/>
  <c r="J28" i="9"/>
  <c r="I28" i="9"/>
  <c r="M25" i="9"/>
  <c r="L28" i="9" s="1"/>
  <c r="N18" i="9"/>
  <c r="K18" i="9"/>
  <c r="J18" i="9"/>
  <c r="I18" i="9"/>
  <c r="M13" i="9"/>
  <c r="L18" i="9" s="1"/>
  <c r="N28" i="8"/>
  <c r="K28" i="8"/>
  <c r="J28" i="8"/>
  <c r="I28" i="8"/>
  <c r="M26" i="8"/>
  <c r="M25" i="8"/>
  <c r="M24" i="8"/>
  <c r="M22" i="8"/>
  <c r="M21" i="8"/>
  <c r="M20" i="8"/>
  <c r="L28" i="8" s="1"/>
  <c r="N18" i="8"/>
  <c r="N32" i="8" s="1"/>
  <c r="L18" i="8"/>
  <c r="L32" i="8" s="1"/>
  <c r="K18" i="8"/>
  <c r="J18" i="8"/>
  <c r="J32" i="8" s="1"/>
  <c r="I18" i="8"/>
  <c r="N28" i="7"/>
  <c r="K28" i="7"/>
  <c r="J28" i="7"/>
  <c r="I28" i="7"/>
  <c r="M26" i="7"/>
  <c r="M25" i="7"/>
  <c r="M24" i="7"/>
  <c r="M22" i="7"/>
  <c r="M21" i="7"/>
  <c r="M20" i="7"/>
  <c r="N18" i="7"/>
  <c r="N32" i="7" s="1"/>
  <c r="L18" i="7"/>
  <c r="K18" i="7"/>
  <c r="J18" i="7"/>
  <c r="I18" i="7"/>
  <c r="N26" i="6"/>
  <c r="L26" i="6"/>
  <c r="K26" i="6"/>
  <c r="J26" i="6"/>
  <c r="I26" i="6"/>
  <c r="N17" i="6"/>
  <c r="L17" i="6"/>
  <c r="K17" i="6"/>
  <c r="J17" i="6"/>
  <c r="I17" i="6"/>
  <c r="N26" i="5"/>
  <c r="L26" i="5"/>
  <c r="K26" i="5"/>
  <c r="J26" i="5"/>
  <c r="I26" i="5"/>
  <c r="N17" i="5"/>
  <c r="N30" i="5" s="1"/>
  <c r="L17" i="5"/>
  <c r="K17" i="5"/>
  <c r="K30" i="5" s="1"/>
  <c r="J17" i="5"/>
  <c r="I17" i="5"/>
  <c r="I30" i="5" s="1"/>
  <c r="N27" i="4"/>
  <c r="L27" i="4"/>
  <c r="K27" i="4"/>
  <c r="J27" i="4"/>
  <c r="I27" i="4"/>
  <c r="N18" i="4"/>
  <c r="N31" i="4" s="1"/>
  <c r="L18" i="4"/>
  <c r="K18" i="4"/>
  <c r="K31" i="4" s="1"/>
  <c r="J18" i="4"/>
  <c r="I18" i="4"/>
  <c r="I31" i="4" s="1"/>
  <c r="N27" i="3"/>
  <c r="L27" i="3"/>
  <c r="K27" i="3"/>
  <c r="J27" i="3"/>
  <c r="I27" i="3"/>
  <c r="N18" i="3"/>
  <c r="N31" i="3" s="1"/>
  <c r="L18" i="3"/>
  <c r="K18" i="3"/>
  <c r="K31" i="3" s="1"/>
  <c r="J18" i="3"/>
  <c r="I18" i="3"/>
  <c r="I31" i="3" s="1"/>
  <c r="N27" i="2"/>
  <c r="L27" i="2"/>
  <c r="K27" i="2"/>
  <c r="J27" i="2"/>
  <c r="I27" i="2"/>
  <c r="N18" i="2"/>
  <c r="L18" i="2"/>
  <c r="K18" i="2"/>
  <c r="J18" i="2"/>
  <c r="I18" i="2"/>
  <c r="N27" i="1"/>
  <c r="L27" i="1"/>
  <c r="K27" i="1"/>
  <c r="J27" i="1"/>
  <c r="I27" i="1"/>
  <c r="N18" i="1"/>
  <c r="L18" i="1"/>
  <c r="K18" i="1"/>
  <c r="J18" i="1"/>
  <c r="I18" i="1"/>
  <c r="J32" i="9" l="1"/>
  <c r="N32" i="9"/>
  <c r="I32" i="7"/>
  <c r="K32" i="7"/>
  <c r="L28" i="7"/>
  <c r="I30" i="6"/>
  <c r="K30" i="6"/>
  <c r="N30" i="6"/>
  <c r="I31" i="2"/>
  <c r="K31" i="2"/>
  <c r="N31" i="2"/>
  <c r="I31" i="1"/>
  <c r="K31" i="1"/>
  <c r="N31" i="1"/>
  <c r="J31" i="1"/>
  <c r="L31" i="1"/>
  <c r="J31" i="2"/>
  <c r="L31" i="2"/>
  <c r="J31" i="3"/>
  <c r="L31" i="3"/>
  <c r="J31" i="4"/>
  <c r="L31" i="4"/>
  <c r="J30" i="5"/>
  <c r="L30" i="5"/>
  <c r="J30" i="6"/>
  <c r="L30" i="6"/>
  <c r="J32" i="7"/>
  <c r="I32" i="8"/>
  <c r="K32" i="8"/>
  <c r="I32" i="9"/>
  <c r="K32" i="9"/>
  <c r="I32" i="10"/>
  <c r="K32" i="10"/>
  <c r="L32" i="9"/>
  <c r="L32" i="7"/>
</calcChain>
</file>

<file path=xl/sharedStrings.xml><?xml version="1.0" encoding="utf-8"?>
<sst xmlns="http://schemas.openxmlformats.org/spreadsheetml/2006/main" count="626" uniqueCount="157">
  <si>
    <t xml:space="preserve"> </t>
  </si>
  <si>
    <t>Школа</t>
  </si>
  <si>
    <t>Муниципальное бюджетное общеобразовательное учреждение Средняя школа № 9</t>
  </si>
  <si>
    <t>День</t>
  </si>
  <si>
    <t>понедельник 18.04.2022г</t>
  </si>
  <si>
    <t>МЕНЮ (7-10 лет)вторая неделя</t>
  </si>
  <si>
    <t xml:space="preserve">Прием пищи </t>
  </si>
  <si>
    <t>Раздел</t>
  </si>
  <si>
    <t>№ рец.</t>
  </si>
  <si>
    <t xml:space="preserve"> БЛЮДА</t>
  </si>
  <si>
    <t>Выход,г</t>
  </si>
  <si>
    <t>Цена</t>
  </si>
  <si>
    <t xml:space="preserve">Калорийность </t>
  </si>
  <si>
    <t>Белки</t>
  </si>
  <si>
    <t>Жиры</t>
  </si>
  <si>
    <t>Углеводы</t>
  </si>
  <si>
    <t>закуска</t>
  </si>
  <si>
    <t>ТТК</t>
  </si>
  <si>
    <t>Горячий бутерброд с сосиской</t>
  </si>
  <si>
    <t>1/70</t>
  </si>
  <si>
    <t>гор.блюдо</t>
  </si>
  <si>
    <t>261-96</t>
  </si>
  <si>
    <t>Каша Дружба</t>
  </si>
  <si>
    <t>1/200/10</t>
  </si>
  <si>
    <t>ЗАВТРАК</t>
  </si>
  <si>
    <t>гор.напитки</t>
  </si>
  <si>
    <t>637-96</t>
  </si>
  <si>
    <t>Какао на молоке</t>
  </si>
  <si>
    <t>1/200</t>
  </si>
  <si>
    <t>Яйцо отварное</t>
  </si>
  <si>
    <t>1шт</t>
  </si>
  <si>
    <t>Завтрак2</t>
  </si>
  <si>
    <t>фрукт</t>
  </si>
  <si>
    <t>Яблоко</t>
  </si>
  <si>
    <t xml:space="preserve">1шт </t>
  </si>
  <si>
    <t>ИТОГО :</t>
  </si>
  <si>
    <t>1 блюдо</t>
  </si>
  <si>
    <t>131-96</t>
  </si>
  <si>
    <t>Суп картофельный с крупой и рыбными консервами</t>
  </si>
  <si>
    <t>25/250</t>
  </si>
  <si>
    <t>2 блюдо</t>
  </si>
  <si>
    <t>403-96</t>
  </si>
  <si>
    <t>Плов из свинины</t>
  </si>
  <si>
    <t>1/250</t>
  </si>
  <si>
    <t>ОБЕД</t>
  </si>
  <si>
    <t>586-96</t>
  </si>
  <si>
    <t>Компот из св.яблок+С</t>
  </si>
  <si>
    <t xml:space="preserve">хлеб </t>
  </si>
  <si>
    <t>Хлеб ржано-пшеничный</t>
  </si>
  <si>
    <t>1/47</t>
  </si>
  <si>
    <t>выпечка</t>
  </si>
  <si>
    <t>ТТК 2-14</t>
  </si>
  <si>
    <t xml:space="preserve">Плюшка "Московская" </t>
  </si>
  <si>
    <t>1/100</t>
  </si>
  <si>
    <t>Всего за день</t>
  </si>
  <si>
    <t>МЕНЮ (11-18 лет)вторая неделя</t>
  </si>
  <si>
    <t>вторник 19.04.2022г</t>
  </si>
  <si>
    <t>МЕНЮ (7-10лет)вторая неделя</t>
  </si>
  <si>
    <t>286-3-96</t>
  </si>
  <si>
    <t>Сосиска отварная</t>
  </si>
  <si>
    <t>1/60</t>
  </si>
  <si>
    <t xml:space="preserve">Омлет натуральный </t>
  </si>
  <si>
    <t>гор.напиток</t>
  </si>
  <si>
    <t xml:space="preserve">Кофейный напиток на молоке </t>
  </si>
  <si>
    <t>хлеб</t>
  </si>
  <si>
    <t xml:space="preserve">Батон </t>
  </si>
  <si>
    <t>Йогурт</t>
  </si>
  <si>
    <t>1/110</t>
  </si>
  <si>
    <t>42-2015</t>
  </si>
  <si>
    <t>Салат картофельный с солеными огурцами</t>
  </si>
  <si>
    <t>120-96</t>
  </si>
  <si>
    <t>Борщ из св капусты с гов.тушонкой и сметаной.</t>
  </si>
  <si>
    <t>25/250/15</t>
  </si>
  <si>
    <t>2блюдо</t>
  </si>
  <si>
    <t>422-96</t>
  </si>
  <si>
    <t>Тефтели в соусе (ф.гов.)</t>
  </si>
  <si>
    <t>100/50</t>
  </si>
  <si>
    <t>гарнир</t>
  </si>
  <si>
    <t>469-96</t>
  </si>
  <si>
    <t xml:space="preserve">Макароны отварные с маслом  </t>
  </si>
  <si>
    <t>1/180</t>
  </si>
  <si>
    <t>3блюдо</t>
  </si>
  <si>
    <t>628-96</t>
  </si>
  <si>
    <t xml:space="preserve">Чай с сахаром </t>
  </si>
  <si>
    <t xml:space="preserve">Хлеб </t>
  </si>
  <si>
    <t xml:space="preserve">  Пшеничный</t>
  </si>
  <si>
    <t>1/53</t>
  </si>
  <si>
    <t>2,60</t>
  </si>
  <si>
    <t>0,50</t>
  </si>
  <si>
    <t>102</t>
  </si>
  <si>
    <t>13,70</t>
  </si>
  <si>
    <t>МЕНЮ (11-18лет)вторая неделя</t>
  </si>
  <si>
    <t>Сыр</t>
  </si>
  <si>
    <t>1/20</t>
  </si>
  <si>
    <t>Омлет натуральный с маслом</t>
  </si>
  <si>
    <t>1/32</t>
  </si>
  <si>
    <t>среда       20.04.2022г</t>
  </si>
  <si>
    <t>705-296</t>
  </si>
  <si>
    <t>Гренка с сыром</t>
  </si>
  <si>
    <t>1/65</t>
  </si>
  <si>
    <t>297-96</t>
  </si>
  <si>
    <t xml:space="preserve">Запеканка творожная со сгущенным молоком </t>
  </si>
  <si>
    <t>150/30</t>
  </si>
  <si>
    <t>Хлеб</t>
  </si>
  <si>
    <t>сладкое</t>
  </si>
  <si>
    <t>мандарин</t>
  </si>
  <si>
    <t>Салат картофельный с сол.огурцами и зел.горошком</t>
  </si>
  <si>
    <t>129-96</t>
  </si>
  <si>
    <t xml:space="preserve">Рассольник "Ленинградский"на к/б </t>
  </si>
  <si>
    <t>636-2007</t>
  </si>
  <si>
    <t>Голубцы с мясом и рисом(грудка кур.)</t>
  </si>
  <si>
    <t>2/158</t>
  </si>
  <si>
    <t>3 блюдо</t>
  </si>
  <si>
    <t>1/52</t>
  </si>
  <si>
    <t>среда    20.04.2022г</t>
  </si>
  <si>
    <t>150/20</t>
  </si>
  <si>
    <t>Фрукт</t>
  </si>
  <si>
    <t>четверг 21.04.2022г</t>
  </si>
  <si>
    <t>1/25</t>
  </si>
  <si>
    <t>Масло сливочное</t>
  </si>
  <si>
    <t>1/14</t>
  </si>
  <si>
    <t>183-2011</t>
  </si>
  <si>
    <t xml:space="preserve">Каша гречневая молочная с маслом </t>
  </si>
  <si>
    <t>1/200/15</t>
  </si>
  <si>
    <t>642-96</t>
  </si>
  <si>
    <t>Батон</t>
  </si>
  <si>
    <t>1/50</t>
  </si>
  <si>
    <t>Салат с морковью и зеленым горошком</t>
  </si>
  <si>
    <t>139-96</t>
  </si>
  <si>
    <t>Суп картофельный с макар из-ми на к/б</t>
  </si>
  <si>
    <t>460-3-96</t>
  </si>
  <si>
    <t>Котлета куриная (грудка кур.)</t>
  </si>
  <si>
    <t>215-96</t>
  </si>
  <si>
    <t>Рагу из овощей</t>
  </si>
  <si>
    <t>ТТК-2015</t>
  </si>
  <si>
    <t>Компот "Ягодная поляна"+С</t>
  </si>
  <si>
    <t>Хлеб пшеничный</t>
  </si>
  <si>
    <t>1/28</t>
  </si>
  <si>
    <t>пятница   22.04.2022</t>
  </si>
  <si>
    <t>465-96</t>
  </si>
  <si>
    <t>Рис отварной с маслом</t>
  </si>
  <si>
    <t>Котлета домашняя(ф.гов)</t>
  </si>
  <si>
    <t>Кофейный напиток</t>
  </si>
  <si>
    <t>Огурец соленый</t>
  </si>
  <si>
    <t>Зеленый конс.горошек</t>
  </si>
  <si>
    <t>1/30</t>
  </si>
  <si>
    <t>201-2007</t>
  </si>
  <si>
    <t xml:space="preserve">Суп крестьянский с гов.тушенкой </t>
  </si>
  <si>
    <t>15/250/15</t>
  </si>
  <si>
    <t>309-96</t>
  </si>
  <si>
    <t>Рыба тушеная с овощами в томатном соусе (минтай)</t>
  </si>
  <si>
    <t>1/150</t>
  </si>
  <si>
    <t>470-96</t>
  </si>
  <si>
    <t xml:space="preserve">Картофель отварной </t>
  </si>
  <si>
    <t>Компот"Ягодная поляна"+С</t>
  </si>
  <si>
    <t>1/36</t>
  </si>
  <si>
    <t>1/34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</si>
</sst>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i/>
      <sz val="18"/>
      <name val="Times New Roman"/>
      <family val="1"/>
      <charset val="204"/>
    </font>
    <font>
      <i/>
      <sz val="10"/>
      <name val="Arial Cyr"/>
      <charset val="204"/>
    </font>
    <font>
      <b/>
      <i/>
      <u/>
      <sz val="18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i/>
      <u/>
      <sz val="12"/>
      <name val="Arial Cyr"/>
      <charset val="204"/>
    </font>
    <font>
      <b/>
      <u/>
      <sz val="12"/>
      <name val="Arial Cyr"/>
      <charset val="204"/>
    </font>
    <font>
      <b/>
      <i/>
      <sz val="12"/>
      <name val="Arial Cyr"/>
      <charset val="204"/>
    </font>
    <font>
      <sz val="9"/>
      <name val="Arial Cyr"/>
      <charset val="204"/>
    </font>
    <font>
      <sz val="12"/>
      <name val="Arial Cyr"/>
      <charset val="204"/>
    </font>
    <font>
      <b/>
      <sz val="9"/>
      <name val="Arial Cyr"/>
      <charset val="204"/>
    </font>
    <font>
      <b/>
      <i/>
      <sz val="14"/>
      <name val="Arial Cyr"/>
      <charset val="204"/>
    </font>
    <font>
      <i/>
      <sz val="12"/>
      <name val="Arial Cyr"/>
      <charset val="204"/>
    </font>
    <font>
      <i/>
      <sz val="14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3" fillId="0" borderId="5" xfId="0" applyFont="1" applyBorder="1"/>
    <xf numFmtId="0" fontId="3" fillId="0" borderId="0" xfId="0" applyFont="1" applyBorder="1"/>
    <xf numFmtId="0" fontId="0" fillId="0" borderId="6" xfId="0" applyBorder="1"/>
    <xf numFmtId="0" fontId="0" fillId="0" borderId="5" xfId="0" applyBorder="1"/>
    <xf numFmtId="0" fontId="7" fillId="0" borderId="0" xfId="0" applyFont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vertical="top" wrapText="1"/>
    </xf>
    <xf numFmtId="0" fontId="10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center"/>
    </xf>
    <xf numFmtId="2" fontId="12" fillId="2" borderId="8" xfId="0" applyNumberFormat="1" applyFont="1" applyFill="1" applyBorder="1" applyAlignment="1">
      <alignment horizontal="center" vertical="center"/>
    </xf>
    <xf numFmtId="2" fontId="12" fillId="0" borderId="8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vertical="top" wrapText="1"/>
    </xf>
    <xf numFmtId="49" fontId="12" fillId="0" borderId="8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 wrapText="1"/>
    </xf>
    <xf numFmtId="2" fontId="12" fillId="0" borderId="23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vertical="top" wrapText="1"/>
    </xf>
    <xf numFmtId="0" fontId="13" fillId="0" borderId="8" xfId="0" applyFont="1" applyBorder="1" applyAlignment="1">
      <alignment horizontal="center" vertical="center" wrapText="1"/>
    </xf>
    <xf numFmtId="0" fontId="10" fillId="0" borderId="25" xfId="0" applyFont="1" applyBorder="1" applyAlignment="1">
      <alignment vertical="top" wrapText="1"/>
    </xf>
    <xf numFmtId="0" fontId="10" fillId="0" borderId="26" xfId="0" applyFont="1" applyBorder="1" applyAlignment="1">
      <alignment horizontal="center" vertical="center" wrapText="1"/>
    </xf>
    <xf numFmtId="0" fontId="11" fillId="0" borderId="26" xfId="0" applyFont="1" applyBorder="1"/>
    <xf numFmtId="49" fontId="12" fillId="0" borderId="26" xfId="0" applyNumberFormat="1" applyFont="1" applyBorder="1" applyAlignment="1">
      <alignment horizontal="center" vertical="center"/>
    </xf>
    <xf numFmtId="2" fontId="12" fillId="0" borderId="26" xfId="0" applyNumberFormat="1" applyFont="1" applyBorder="1" applyAlignment="1">
      <alignment horizontal="center" vertical="center"/>
    </xf>
    <xf numFmtId="2" fontId="12" fillId="2" borderId="30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1" fillId="0" borderId="16" xfId="0" applyFont="1" applyBorder="1"/>
    <xf numFmtId="49" fontId="12" fillId="0" borderId="23" xfId="0" applyNumberFormat="1" applyFont="1" applyBorder="1" applyAlignment="1">
      <alignment horizontal="center" vertical="center"/>
    </xf>
    <xf numFmtId="2" fontId="12" fillId="2" borderId="36" xfId="0" applyNumberFormat="1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/>
    </xf>
    <xf numFmtId="2" fontId="14" fillId="2" borderId="36" xfId="0" applyNumberFormat="1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 wrapText="1"/>
    </xf>
    <xf numFmtId="49" fontId="15" fillId="2" borderId="23" xfId="0" applyNumberFormat="1" applyFont="1" applyFill="1" applyBorder="1" applyAlignment="1">
      <alignment horizontal="center" vertical="center"/>
    </xf>
    <xf numFmtId="2" fontId="15" fillId="2" borderId="23" xfId="0" applyNumberFormat="1" applyFont="1" applyFill="1" applyBorder="1" applyAlignment="1">
      <alignment horizontal="center" vertical="center"/>
    </xf>
    <xf numFmtId="2" fontId="15" fillId="2" borderId="23" xfId="0" applyNumberFormat="1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vertical="top" wrapText="1"/>
    </xf>
    <xf numFmtId="0" fontId="10" fillId="0" borderId="23" xfId="0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vertical="center"/>
    </xf>
    <xf numFmtId="49" fontId="15" fillId="0" borderId="8" xfId="0" applyNumberFormat="1" applyFont="1" applyBorder="1" applyAlignment="1">
      <alignment vertical="center"/>
    </xf>
    <xf numFmtId="2" fontId="15" fillId="0" borderId="8" xfId="0" applyNumberFormat="1" applyFont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/>
    </xf>
    <xf numFmtId="2" fontId="14" fillId="2" borderId="30" xfId="0" applyNumberFormat="1" applyFont="1" applyFill="1" applyBorder="1" applyAlignment="1">
      <alignment horizontal="center" vertical="center"/>
    </xf>
    <xf numFmtId="0" fontId="16" fillId="2" borderId="23" xfId="0" applyFont="1" applyFill="1" applyBorder="1"/>
    <xf numFmtId="0" fontId="14" fillId="2" borderId="18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49" fontId="16" fillId="2" borderId="15" xfId="0" applyNumberFormat="1" applyFont="1" applyFill="1" applyBorder="1" applyAlignment="1">
      <alignment horizontal="center" vertical="center" wrapText="1"/>
    </xf>
    <xf numFmtId="4" fontId="16" fillId="2" borderId="15" xfId="0" applyNumberFormat="1" applyFont="1" applyFill="1" applyBorder="1" applyAlignment="1">
      <alignment horizontal="center" vertical="center" wrapText="1"/>
    </xf>
    <xf numFmtId="2" fontId="16" fillId="2" borderId="15" xfId="0" applyNumberFormat="1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left" vertical="center"/>
    </xf>
    <xf numFmtId="4" fontId="14" fillId="2" borderId="11" xfId="0" applyNumberFormat="1" applyFont="1" applyFill="1" applyBorder="1" applyAlignment="1">
      <alignment horizontal="center" vertical="center"/>
    </xf>
    <xf numFmtId="2" fontId="14" fillId="2" borderId="11" xfId="0" applyNumberFormat="1" applyFont="1" applyFill="1" applyBorder="1" applyAlignment="1">
      <alignment horizontal="center" vertical="center"/>
    </xf>
    <xf numFmtId="0" fontId="16" fillId="0" borderId="48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4" fontId="14" fillId="0" borderId="26" xfId="0" applyNumberFormat="1" applyFont="1" applyBorder="1" applyAlignment="1">
      <alignment horizontal="center"/>
    </xf>
    <xf numFmtId="2" fontId="14" fillId="0" borderId="26" xfId="0" applyNumberFormat="1" applyFont="1" applyBorder="1" applyAlignment="1">
      <alignment horizontal="center"/>
    </xf>
    <xf numFmtId="0" fontId="17" fillId="0" borderId="5" xfId="0" applyFont="1" applyBorder="1"/>
    <xf numFmtId="0" fontId="17" fillId="0" borderId="0" xfId="0" applyFont="1" applyBorder="1"/>
    <xf numFmtId="49" fontId="0" fillId="0" borderId="0" xfId="0" applyNumberFormat="1" applyBorder="1"/>
    <xf numFmtId="49" fontId="17" fillId="0" borderId="0" xfId="0" applyNumberFormat="1" applyFont="1" applyBorder="1"/>
    <xf numFmtId="0" fontId="0" fillId="0" borderId="25" xfId="0" applyBorder="1"/>
    <xf numFmtId="0" fontId="0" fillId="0" borderId="28" xfId="0" applyBorder="1"/>
    <xf numFmtId="0" fontId="0" fillId="0" borderId="31" xfId="0" applyBorder="1"/>
    <xf numFmtId="0" fontId="8" fillId="2" borderId="13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12" fillId="2" borderId="50" xfId="0" applyFont="1" applyFill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2" fontId="12" fillId="2" borderId="8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2" fontId="12" fillId="0" borderId="15" xfId="0" applyNumberFormat="1" applyFont="1" applyBorder="1" applyAlignment="1">
      <alignment horizontal="center" vertical="center"/>
    </xf>
    <xf numFmtId="2" fontId="12" fillId="2" borderId="9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2" fillId="2" borderId="51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left" vertical="center"/>
    </xf>
    <xf numFmtId="49" fontId="12" fillId="2" borderId="15" xfId="0" applyNumberFormat="1" applyFont="1" applyFill="1" applyBorder="1" applyAlignment="1">
      <alignment horizontal="center" vertical="center"/>
    </xf>
    <xf numFmtId="2" fontId="12" fillId="2" borderId="15" xfId="0" applyNumberFormat="1" applyFont="1" applyFill="1" applyBorder="1" applyAlignment="1">
      <alignment horizontal="center" vertical="center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46" xfId="0" applyNumberFormat="1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49" fontId="12" fillId="2" borderId="36" xfId="0" applyNumberFormat="1" applyFont="1" applyFill="1" applyBorder="1" applyAlignment="1">
      <alignment horizontal="center" vertical="center"/>
    </xf>
    <xf numFmtId="2" fontId="12" fillId="2" borderId="13" xfId="0" applyNumberFormat="1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4" fontId="12" fillId="2" borderId="8" xfId="0" applyNumberFormat="1" applyFont="1" applyFill="1" applyBorder="1" applyAlignment="1">
      <alignment horizontal="center" vertical="center"/>
    </xf>
    <xf numFmtId="49" fontId="12" fillId="2" borderId="8" xfId="0" applyNumberFormat="1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14" fillId="2" borderId="53" xfId="0" applyFont="1" applyFill="1" applyBorder="1" applyAlignment="1">
      <alignment horizontal="center" vertical="center" wrapText="1"/>
    </xf>
    <xf numFmtId="0" fontId="14" fillId="2" borderId="54" xfId="0" applyFont="1" applyFill="1" applyBorder="1" applyAlignment="1">
      <alignment horizontal="left" vertical="center"/>
    </xf>
    <xf numFmtId="4" fontId="14" fillId="2" borderId="54" xfId="0" applyNumberFormat="1" applyFont="1" applyFill="1" applyBorder="1" applyAlignment="1">
      <alignment horizontal="center" vertical="center"/>
    </xf>
    <xf numFmtId="2" fontId="14" fillId="2" borderId="54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4" fontId="14" fillId="0" borderId="36" xfId="0" applyNumberFormat="1" applyFont="1" applyBorder="1" applyAlignment="1">
      <alignment horizontal="center"/>
    </xf>
    <xf numFmtId="2" fontId="14" fillId="0" borderId="36" xfId="0" applyNumberFormat="1" applyFont="1" applyBorder="1" applyAlignment="1">
      <alignment horizontal="center"/>
    </xf>
    <xf numFmtId="0" fontId="12" fillId="2" borderId="22" xfId="0" applyFont="1" applyFill="1" applyBorder="1" applyAlignment="1">
      <alignment horizontal="left" vertical="center" wrapText="1" readingOrder="1"/>
    </xf>
    <xf numFmtId="2" fontId="12" fillId="2" borderId="20" xfId="0" applyNumberFormat="1" applyFont="1" applyFill="1" applyBorder="1" applyAlignment="1">
      <alignment horizontal="center" vertical="center" wrapText="1"/>
    </xf>
    <xf numFmtId="2" fontId="12" fillId="2" borderId="24" xfId="0" applyNumberFormat="1" applyFont="1" applyFill="1" applyBorder="1" applyAlignment="1">
      <alignment horizontal="center" vertical="center" wrapText="1"/>
    </xf>
    <xf numFmtId="0" fontId="12" fillId="2" borderId="51" xfId="0" applyFont="1" applyFill="1" applyBorder="1" applyAlignment="1">
      <alignment horizontal="left" vertical="center"/>
    </xf>
    <xf numFmtId="0" fontId="12" fillId="2" borderId="56" xfId="0" applyFont="1" applyFill="1" applyBorder="1" applyAlignment="1">
      <alignment horizontal="left" vertical="center"/>
    </xf>
    <xf numFmtId="2" fontId="15" fillId="0" borderId="8" xfId="0" applyNumberFormat="1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/>
    </xf>
    <xf numFmtId="2" fontId="15" fillId="2" borderId="15" xfId="0" applyNumberFormat="1" applyFont="1" applyFill="1" applyBorder="1" applyAlignment="1">
      <alignment horizontal="center" vertical="center"/>
    </xf>
    <xf numFmtId="2" fontId="15" fillId="2" borderId="51" xfId="0" applyNumberFormat="1" applyFont="1" applyFill="1" applyBorder="1" applyAlignment="1">
      <alignment horizontal="center" vertical="center" wrapText="1"/>
    </xf>
    <xf numFmtId="2" fontId="15" fillId="2" borderId="44" xfId="0" applyNumberFormat="1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/>
    </xf>
    <xf numFmtId="4" fontId="12" fillId="2" borderId="23" xfId="0" applyNumberFormat="1" applyFont="1" applyFill="1" applyBorder="1" applyAlignment="1">
      <alignment horizontal="center" vertical="center"/>
    </xf>
    <xf numFmtId="2" fontId="12" fillId="2" borderId="23" xfId="0" applyNumberFormat="1" applyFont="1" applyFill="1" applyBorder="1" applyAlignment="1">
      <alignment horizontal="center" vertical="center"/>
    </xf>
    <xf numFmtId="2" fontId="15" fillId="2" borderId="8" xfId="0" applyNumberFormat="1" applyFont="1" applyFill="1" applyBorder="1" applyAlignment="1">
      <alignment horizontal="center" vertical="center"/>
    </xf>
    <xf numFmtId="2" fontId="15" fillId="2" borderId="8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8" xfId="0" applyNumberFormat="1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49" fontId="15" fillId="0" borderId="27" xfId="0" applyNumberFormat="1" applyFont="1" applyBorder="1" applyAlignment="1">
      <alignment vertical="center"/>
    </xf>
    <xf numFmtId="49" fontId="15" fillId="0" borderId="30" xfId="0" applyNumberFormat="1" applyFont="1" applyBorder="1" applyAlignment="1">
      <alignment vertical="center"/>
    </xf>
    <xf numFmtId="2" fontId="15" fillId="0" borderId="30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49" fontId="12" fillId="2" borderId="30" xfId="0" applyNumberFormat="1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 wrapText="1"/>
    </xf>
    <xf numFmtId="2" fontId="12" fillId="0" borderId="36" xfId="0" applyNumberFormat="1" applyFont="1" applyBorder="1" applyAlignment="1">
      <alignment horizontal="center" vertical="center"/>
    </xf>
    <xf numFmtId="2" fontId="12" fillId="0" borderId="36" xfId="0" applyNumberFormat="1" applyFont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/>
    </xf>
    <xf numFmtId="2" fontId="12" fillId="0" borderId="23" xfId="0" applyNumberFormat="1" applyFont="1" applyFill="1" applyBorder="1" applyAlignment="1">
      <alignment horizontal="center" vertical="center"/>
    </xf>
    <xf numFmtId="2" fontId="12" fillId="0" borderId="23" xfId="0" applyNumberFormat="1" applyFont="1" applyFill="1" applyBorder="1" applyAlignment="1">
      <alignment vertical="center"/>
    </xf>
    <xf numFmtId="2" fontId="12" fillId="0" borderId="23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/>
    </xf>
    <xf numFmtId="2" fontId="12" fillId="0" borderId="8" xfId="0" applyNumberFormat="1" applyFont="1" applyFill="1" applyBorder="1" applyAlignment="1">
      <alignment horizontal="center" vertical="center"/>
    </xf>
    <xf numFmtId="2" fontId="12" fillId="0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/>
    </xf>
    <xf numFmtId="2" fontId="12" fillId="0" borderId="15" xfId="0" applyNumberFormat="1" applyFont="1" applyFill="1" applyBorder="1" applyAlignment="1">
      <alignment horizontal="center" vertical="center"/>
    </xf>
    <xf numFmtId="2" fontId="12" fillId="0" borderId="15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vertical="center"/>
    </xf>
    <xf numFmtId="0" fontId="12" fillId="0" borderId="8" xfId="0" applyNumberFormat="1" applyFont="1" applyFill="1" applyBorder="1" applyAlignment="1">
      <alignment horizontal="center" vertical="center"/>
    </xf>
    <xf numFmtId="49" fontId="15" fillId="0" borderId="20" xfId="0" applyNumberFormat="1" applyFont="1" applyBorder="1" applyAlignment="1">
      <alignment horizontal="center" vertical="center"/>
    </xf>
    <xf numFmtId="0" fontId="18" fillId="2" borderId="41" xfId="0" applyFont="1" applyFill="1" applyBorder="1" applyAlignment="1">
      <alignment horizontal="center" vertical="center" wrapText="1"/>
    </xf>
    <xf numFmtId="49" fontId="12" fillId="2" borderId="23" xfId="0" applyNumberFormat="1" applyFont="1" applyFill="1" applyBorder="1" applyAlignment="1">
      <alignment horizontal="center" vertical="center"/>
    </xf>
    <xf numFmtId="2" fontId="12" fillId="2" borderId="23" xfId="0" applyNumberFormat="1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left" vertical="center" wrapText="1"/>
    </xf>
    <xf numFmtId="2" fontId="12" fillId="2" borderId="40" xfId="0" applyNumberFormat="1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4" fillId="2" borderId="11" xfId="0" applyFont="1" applyFill="1" applyBorder="1" applyAlignment="1">
      <alignment horizontal="left" vertical="center"/>
    </xf>
    <xf numFmtId="2" fontId="14" fillId="2" borderId="11" xfId="0" applyNumberFormat="1" applyFont="1" applyFill="1" applyBorder="1" applyAlignment="1">
      <alignment horizontal="center" vertical="center" wrapText="1"/>
    </xf>
    <xf numFmtId="2" fontId="14" fillId="2" borderId="47" xfId="0" applyNumberFormat="1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2" fontId="14" fillId="0" borderId="33" xfId="0" applyNumberFormat="1" applyFont="1" applyBorder="1" applyAlignment="1">
      <alignment horizontal="center"/>
    </xf>
    <xf numFmtId="2" fontId="14" fillId="0" borderId="35" xfId="0" applyNumberFormat="1" applyFont="1" applyBorder="1" applyAlignment="1">
      <alignment horizontal="center"/>
    </xf>
    <xf numFmtId="2" fontId="14" fillId="0" borderId="26" xfId="0" applyNumberFormat="1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2" borderId="30" xfId="0" applyFont="1" applyFill="1" applyBorder="1" applyAlignment="1">
      <alignment horizontal="left" vertical="center"/>
    </xf>
    <xf numFmtId="2" fontId="14" fillId="2" borderId="30" xfId="0" applyNumberFormat="1" applyFont="1" applyFill="1" applyBorder="1" applyAlignment="1">
      <alignment horizontal="center" vertical="center" wrapText="1"/>
    </xf>
    <xf numFmtId="2" fontId="14" fillId="2" borderId="45" xfId="0" applyNumberFormat="1" applyFont="1" applyFill="1" applyBorder="1" applyAlignment="1">
      <alignment horizontal="center" vertical="center" wrapText="1"/>
    </xf>
    <xf numFmtId="0" fontId="16" fillId="2" borderId="39" xfId="0" applyFont="1" applyFill="1" applyBorder="1" applyAlignment="1">
      <alignment horizontal="center"/>
    </xf>
    <xf numFmtId="0" fontId="16" fillId="2" borderId="23" xfId="0" applyFont="1" applyFill="1" applyBorder="1" applyAlignment="1">
      <alignment horizontal="center"/>
    </xf>
    <xf numFmtId="0" fontId="16" fillId="2" borderId="40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left" vertical="center" wrapText="1"/>
    </xf>
    <xf numFmtId="0" fontId="16" fillId="2" borderId="15" xfId="0" applyNumberFormat="1" applyFont="1" applyFill="1" applyBorder="1" applyAlignment="1">
      <alignment horizontal="center" vertical="center" wrapText="1"/>
    </xf>
    <xf numFmtId="2" fontId="16" fillId="2" borderId="15" xfId="0" applyNumberFormat="1" applyFont="1" applyFill="1" applyBorder="1" applyAlignment="1">
      <alignment horizontal="center" vertical="center" wrapText="1"/>
    </xf>
    <xf numFmtId="2" fontId="16" fillId="2" borderId="46" xfId="0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/>
    </xf>
    <xf numFmtId="2" fontId="12" fillId="0" borderId="8" xfId="0" applyNumberFormat="1" applyFont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2" fontId="12" fillId="2" borderId="8" xfId="0" applyNumberFormat="1" applyFont="1" applyFill="1" applyBorder="1" applyAlignment="1">
      <alignment horizontal="center" vertical="center" wrapText="1"/>
    </xf>
    <xf numFmtId="2" fontId="12" fillId="2" borderId="9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 wrapText="1"/>
    </xf>
    <xf numFmtId="0" fontId="14" fillId="2" borderId="36" xfId="0" applyFont="1" applyFill="1" applyBorder="1" applyAlignment="1">
      <alignment horizontal="left" vertical="center"/>
    </xf>
    <xf numFmtId="2" fontId="14" fillId="2" borderId="36" xfId="0" applyNumberFormat="1" applyFont="1" applyFill="1" applyBorder="1" applyAlignment="1">
      <alignment horizontal="center" vertical="center" wrapText="1"/>
    </xf>
    <xf numFmtId="2" fontId="14" fillId="2" borderId="14" xfId="0" applyNumberFormat="1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5" fillId="2" borderId="42" xfId="0" applyFont="1" applyFill="1" applyBorder="1" applyAlignment="1">
      <alignment horizontal="left" vertical="center" wrapText="1"/>
    </xf>
    <xf numFmtId="0" fontId="15" fillId="2" borderId="43" xfId="0" applyFont="1" applyFill="1" applyBorder="1" applyAlignment="1">
      <alignment horizontal="left" vertical="center" wrapText="1"/>
    </xf>
    <xf numFmtId="2" fontId="15" fillId="2" borderId="23" xfId="0" applyNumberFormat="1" applyFont="1" applyFill="1" applyBorder="1" applyAlignment="1">
      <alignment horizontal="center" vertical="center" wrapText="1"/>
    </xf>
    <xf numFmtId="2" fontId="15" fillId="2" borderId="40" xfId="0" applyNumberFormat="1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2" fontId="12" fillId="2" borderId="27" xfId="0" applyNumberFormat="1" applyFont="1" applyFill="1" applyBorder="1" applyAlignment="1">
      <alignment horizontal="center" vertical="center" wrapText="1"/>
    </xf>
    <xf numFmtId="2" fontId="12" fillId="2" borderId="29" xfId="0" applyNumberFormat="1" applyFont="1" applyFill="1" applyBorder="1" applyAlignment="1">
      <alignment horizontal="center" vertical="center" wrapText="1"/>
    </xf>
    <xf numFmtId="2" fontId="12" fillId="2" borderId="31" xfId="0" applyNumberFormat="1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2" fontId="12" fillId="2" borderId="37" xfId="0" applyNumberFormat="1" applyFont="1" applyFill="1" applyBorder="1" applyAlignment="1">
      <alignment horizontal="center" vertical="center" wrapText="1"/>
    </xf>
    <xf numFmtId="2" fontId="12" fillId="2" borderId="38" xfId="0" applyNumberFormat="1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2" fontId="12" fillId="0" borderId="20" xfId="0" applyNumberFormat="1" applyFont="1" applyBorder="1" applyAlignment="1">
      <alignment horizontal="center" vertical="center"/>
    </xf>
    <xf numFmtId="2" fontId="12" fillId="0" borderId="22" xfId="0" applyNumberFormat="1" applyFont="1" applyBorder="1" applyAlignment="1">
      <alignment horizontal="center" vertical="center"/>
    </xf>
    <xf numFmtId="2" fontId="12" fillId="0" borderId="20" xfId="0" applyNumberFormat="1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readingOrder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distributed" readingOrder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4" xfId="0" applyBorder="1"/>
    <xf numFmtId="0" fontId="0" fillId="0" borderId="3" xfId="0" applyBorder="1"/>
    <xf numFmtId="49" fontId="2" fillId="0" borderId="2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4" fillId="2" borderId="54" xfId="0" applyFont="1" applyFill="1" applyBorder="1" applyAlignment="1">
      <alignment horizontal="left" vertical="center"/>
    </xf>
    <xf numFmtId="2" fontId="14" fillId="2" borderId="54" xfId="0" applyNumberFormat="1" applyFont="1" applyFill="1" applyBorder="1" applyAlignment="1">
      <alignment horizontal="center" vertical="center" wrapText="1"/>
    </xf>
    <xf numFmtId="2" fontId="14" fillId="2" borderId="55" xfId="0" applyNumberFormat="1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2" fontId="14" fillId="0" borderId="37" xfId="0" applyNumberFormat="1" applyFont="1" applyBorder="1" applyAlignment="1">
      <alignment horizontal="center"/>
    </xf>
    <xf numFmtId="2" fontId="14" fillId="0" borderId="38" xfId="0" applyNumberFormat="1" applyFont="1" applyBorder="1" applyAlignment="1">
      <alignment horizontal="center"/>
    </xf>
    <xf numFmtId="2" fontId="14" fillId="0" borderId="36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2" fillId="2" borderId="21" xfId="0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left" vertical="center"/>
    </xf>
    <xf numFmtId="49" fontId="12" fillId="2" borderId="20" xfId="0" applyNumberFormat="1" applyFont="1" applyFill="1" applyBorder="1" applyAlignment="1">
      <alignment horizontal="center" vertical="center" wrapText="1"/>
    </xf>
    <xf numFmtId="49" fontId="12" fillId="2" borderId="24" xfId="0" applyNumberFormat="1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" fontId="12" fillId="2" borderId="20" xfId="0" applyNumberFormat="1" applyFont="1" applyFill="1" applyBorder="1" applyAlignment="1">
      <alignment horizontal="center" vertical="center" wrapText="1"/>
    </xf>
    <xf numFmtId="2" fontId="12" fillId="2" borderId="22" xfId="0" applyNumberFormat="1" applyFont="1" applyFill="1" applyBorder="1" applyAlignment="1">
      <alignment horizontal="center" vertical="center" wrapText="1"/>
    </xf>
    <xf numFmtId="2" fontId="12" fillId="2" borderId="15" xfId="0" applyNumberFormat="1" applyFont="1" applyFill="1" applyBorder="1" applyAlignment="1">
      <alignment horizontal="center" vertical="center" wrapText="1"/>
    </xf>
    <xf numFmtId="2" fontId="12" fillId="2" borderId="46" xfId="0" applyNumberFormat="1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left" vertical="center"/>
    </xf>
    <xf numFmtId="2" fontId="12" fillId="2" borderId="36" xfId="0" applyNumberFormat="1" applyFont="1" applyFill="1" applyBorder="1" applyAlignment="1">
      <alignment horizontal="center" vertical="center" wrapText="1"/>
    </xf>
    <xf numFmtId="2" fontId="12" fillId="2" borderId="14" xfId="0" applyNumberFormat="1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left" vertical="distributed" readingOrder="1"/>
    </xf>
    <xf numFmtId="0" fontId="12" fillId="2" borderId="21" xfId="0" applyFont="1" applyFill="1" applyBorder="1" applyAlignment="1">
      <alignment horizontal="left" vertical="distributed" readingOrder="1"/>
    </xf>
    <xf numFmtId="0" fontId="12" fillId="2" borderId="22" xfId="0" applyFont="1" applyFill="1" applyBorder="1" applyAlignment="1">
      <alignment horizontal="left" vertical="distributed" readingOrder="1"/>
    </xf>
    <xf numFmtId="0" fontId="12" fillId="2" borderId="20" xfId="0" applyFont="1" applyFill="1" applyBorder="1" applyAlignment="1">
      <alignment horizontal="left" vertical="center" wrapText="1" readingOrder="1"/>
    </xf>
    <xf numFmtId="0" fontId="12" fillId="2" borderId="21" xfId="0" applyFont="1" applyFill="1" applyBorder="1" applyAlignment="1">
      <alignment horizontal="left" vertical="center" wrapText="1" readingOrder="1"/>
    </xf>
    <xf numFmtId="0" fontId="12" fillId="2" borderId="22" xfId="0" applyFont="1" applyFill="1" applyBorder="1" applyAlignment="1">
      <alignment horizontal="left" vertical="center" wrapText="1" readingOrder="1"/>
    </xf>
    <xf numFmtId="2" fontId="12" fillId="2" borderId="24" xfId="0" applyNumberFormat="1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left" vertical="center"/>
    </xf>
    <xf numFmtId="0" fontId="8" fillId="2" borderId="36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 readingOrder="1"/>
    </xf>
    <xf numFmtId="0" fontId="12" fillId="2" borderId="21" xfId="0" applyFont="1" applyFill="1" applyBorder="1" applyAlignment="1">
      <alignment horizontal="center" vertical="center" wrapText="1" readingOrder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46" xfId="0" applyNumberFormat="1" applyFont="1" applyBorder="1" applyAlignment="1">
      <alignment horizontal="center" vertical="center" wrapText="1"/>
    </xf>
    <xf numFmtId="165" fontId="12" fillId="0" borderId="8" xfId="0" applyNumberFormat="1" applyFont="1" applyBorder="1" applyAlignment="1">
      <alignment horizontal="center" vertical="center" wrapText="1"/>
    </xf>
    <xf numFmtId="165" fontId="12" fillId="0" borderId="9" xfId="0" applyNumberFormat="1" applyFont="1" applyBorder="1" applyAlignment="1">
      <alignment horizontal="center" vertical="center" wrapText="1"/>
    </xf>
    <xf numFmtId="0" fontId="15" fillId="0" borderId="30" xfId="0" applyFont="1" applyBorder="1" applyAlignment="1">
      <alignment horizontal="left" vertical="center"/>
    </xf>
    <xf numFmtId="2" fontId="15" fillId="0" borderId="30" xfId="0" applyNumberFormat="1" applyFont="1" applyBorder="1" applyAlignment="1">
      <alignment horizontal="center" vertical="center" wrapText="1"/>
    </xf>
    <xf numFmtId="2" fontId="15" fillId="0" borderId="45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2" fillId="0" borderId="57" xfId="0" applyNumberFormat="1" applyFont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left" vertical="center" wrapText="1"/>
    </xf>
    <xf numFmtId="2" fontId="12" fillId="2" borderId="23" xfId="0" applyNumberFormat="1" applyFont="1" applyFill="1" applyBorder="1" applyAlignment="1">
      <alignment horizontal="center" vertical="center" wrapText="1"/>
    </xf>
    <xf numFmtId="2" fontId="12" fillId="2" borderId="40" xfId="0" applyNumberFormat="1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2" fontId="15" fillId="2" borderId="20" xfId="0" applyNumberFormat="1" applyFont="1" applyFill="1" applyBorder="1" applyAlignment="1">
      <alignment horizontal="center" vertical="center" wrapText="1"/>
    </xf>
    <xf numFmtId="2" fontId="15" fillId="2" borderId="24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distributed" readingOrder="1"/>
    </xf>
    <xf numFmtId="2" fontId="12" fillId="0" borderId="43" xfId="0" applyNumberFormat="1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2" fontId="12" fillId="0" borderId="8" xfId="0" applyNumberFormat="1" applyFont="1" applyFill="1" applyBorder="1" applyAlignment="1">
      <alignment horizontal="center" vertical="center" wrapText="1"/>
    </xf>
    <xf numFmtId="2" fontId="12" fillId="0" borderId="9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center"/>
    </xf>
    <xf numFmtId="2" fontId="12" fillId="0" borderId="15" xfId="0" applyNumberFormat="1" applyFont="1" applyFill="1" applyBorder="1" applyAlignment="1">
      <alignment horizontal="center" vertical="center" wrapText="1"/>
    </xf>
    <xf numFmtId="2" fontId="12" fillId="0" borderId="46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distributed" readingOrder="1"/>
    </xf>
    <xf numFmtId="0" fontId="12" fillId="0" borderId="21" xfId="0" applyFont="1" applyFill="1" applyBorder="1" applyAlignment="1">
      <alignment horizontal="left" vertical="distributed" readingOrder="1"/>
    </xf>
    <xf numFmtId="0" fontId="12" fillId="0" borderId="22" xfId="0" applyFont="1" applyFill="1" applyBorder="1" applyAlignment="1">
      <alignment horizontal="left" vertical="distributed" readingOrder="1"/>
    </xf>
    <xf numFmtId="164" fontId="12" fillId="0" borderId="20" xfId="1" applyFont="1" applyFill="1" applyBorder="1" applyAlignment="1">
      <alignment horizontal="left" vertical="center" wrapText="1"/>
    </xf>
    <xf numFmtId="164" fontId="12" fillId="0" borderId="21" xfId="1" applyFont="1" applyFill="1" applyBorder="1" applyAlignment="1">
      <alignment horizontal="left" vertical="center" wrapText="1"/>
    </xf>
    <xf numFmtId="164" fontId="12" fillId="0" borderId="22" xfId="1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2" fontId="12" fillId="0" borderId="23" xfId="0" applyNumberFormat="1" applyFont="1" applyFill="1" applyBorder="1" applyAlignment="1">
      <alignment horizontal="center" vertical="center" wrapText="1"/>
    </xf>
    <xf numFmtId="2" fontId="12" fillId="0" borderId="40" xfId="0" applyNumberFormat="1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left" vertical="center"/>
    </xf>
    <xf numFmtId="2" fontId="12" fillId="0" borderId="37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left" vertical="center"/>
    </xf>
    <xf numFmtId="0" fontId="14" fillId="2" borderId="34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left" vertical="center"/>
    </xf>
    <xf numFmtId="2" fontId="14" fillId="2" borderId="33" xfId="0" applyNumberFormat="1" applyFont="1" applyFill="1" applyBorder="1" applyAlignment="1">
      <alignment horizontal="center" vertical="center" wrapText="1"/>
    </xf>
    <xf numFmtId="2" fontId="14" fillId="2" borderId="35" xfId="0" applyNumberFormat="1" applyFont="1" applyFill="1" applyBorder="1" applyAlignment="1">
      <alignment horizontal="center" vertical="center" wrapText="1"/>
    </xf>
    <xf numFmtId="2" fontId="14" fillId="2" borderId="58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42" xfId="0" applyFont="1" applyFill="1" applyBorder="1" applyAlignment="1">
      <alignment horizontal="left" vertical="center" wrapText="1"/>
    </xf>
    <xf numFmtId="0" fontId="12" fillId="2" borderId="43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AH59"/>
  <sheetViews>
    <sheetView view="pageBreakPreview" topLeftCell="A21" zoomScale="75" zoomScaleNormal="75" zoomScaleSheetLayoutView="75" workbookViewId="0">
      <selection activeCell="A33" sqref="A33:XFD38"/>
    </sheetView>
  </sheetViews>
  <sheetFormatPr defaultRowHeight="12.75" x14ac:dyDescent="0.2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0.28515625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 x14ac:dyDescent="0.25">
      <c r="A1" t="s">
        <v>0</v>
      </c>
    </row>
    <row r="2" spans="1:24" s="3" customFormat="1" ht="120.75" customHeight="1" thickBot="1" x14ac:dyDescent="0.4">
      <c r="A2" s="1" t="s">
        <v>1</v>
      </c>
      <c r="B2" s="246"/>
      <c r="C2" s="247"/>
      <c r="D2" s="246" t="s">
        <v>2</v>
      </c>
      <c r="E2" s="248"/>
      <c r="F2" s="248"/>
      <c r="G2" s="248"/>
      <c r="H2" s="248"/>
      <c r="I2" s="248"/>
      <c r="J2" s="248"/>
      <c r="K2" s="249"/>
      <c r="L2" s="2" t="s">
        <v>3</v>
      </c>
      <c r="M2" s="250" t="s">
        <v>4</v>
      </c>
      <c r="N2" s="248"/>
      <c r="O2" s="249"/>
      <c r="S2" s="4"/>
      <c r="T2" s="5"/>
      <c r="U2" s="5"/>
      <c r="V2" s="5"/>
      <c r="W2" s="5"/>
      <c r="X2" s="5"/>
    </row>
    <row r="3" spans="1:24" ht="22.5" hidden="1" customHeight="1" x14ac:dyDescent="0.2">
      <c r="A3" s="6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T3" s="5"/>
      <c r="U3" s="5"/>
      <c r="V3" s="5"/>
      <c r="W3" s="5"/>
      <c r="X3" s="5"/>
    </row>
    <row r="4" spans="1:24" ht="15.75" hidden="1" customHeight="1" x14ac:dyDescent="0.2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T4" s="5"/>
      <c r="U4" s="5"/>
      <c r="V4" s="5"/>
      <c r="W4" s="5"/>
      <c r="X4" s="5"/>
    </row>
    <row r="5" spans="1:24" ht="63.75" customHeight="1" thickBot="1" x14ac:dyDescent="0.25">
      <c r="A5" s="251" t="s">
        <v>5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3"/>
      <c r="T5" s="5"/>
      <c r="U5" s="5"/>
      <c r="V5" s="5"/>
      <c r="W5" s="5"/>
      <c r="X5" s="5"/>
    </row>
    <row r="6" spans="1:24" ht="16.5" hidden="1" customHeight="1" thickBot="1" x14ac:dyDescent="0.3">
      <c r="A6" s="254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6"/>
    </row>
    <row r="7" spans="1:24" ht="18.75" hidden="1" thickBot="1" x14ac:dyDescent="0.3">
      <c r="A7" s="254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6"/>
    </row>
    <row r="8" spans="1:24" s="10" customFormat="1" ht="10.5" hidden="1" customHeight="1" thickBot="1" x14ac:dyDescent="0.25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/>
    </row>
    <row r="9" spans="1:24" s="10" customFormat="1" ht="32.25" customHeight="1" thickBot="1" x14ac:dyDescent="0.25">
      <c r="A9" s="11" t="s">
        <v>6</v>
      </c>
      <c r="B9" s="12" t="s">
        <v>7</v>
      </c>
      <c r="C9" s="12" t="s">
        <v>8</v>
      </c>
      <c r="D9" s="236" t="s">
        <v>9</v>
      </c>
      <c r="E9" s="236"/>
      <c r="F9" s="236"/>
      <c r="G9" s="236"/>
      <c r="H9" s="12" t="s">
        <v>10</v>
      </c>
      <c r="I9" s="12" t="s">
        <v>11</v>
      </c>
      <c r="J9" s="12" t="s">
        <v>12</v>
      </c>
      <c r="K9" s="12" t="s">
        <v>13</v>
      </c>
      <c r="L9" s="236" t="s">
        <v>14</v>
      </c>
      <c r="M9" s="237"/>
      <c r="N9" s="238" t="s">
        <v>15</v>
      </c>
      <c r="O9" s="239"/>
    </row>
    <row r="10" spans="1:24" ht="20.25" hidden="1" customHeight="1" thickBot="1" x14ac:dyDescent="0.25">
      <c r="A10" s="240"/>
      <c r="B10" s="241"/>
      <c r="C10" s="241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3"/>
      <c r="O10" s="244"/>
      <c r="P10" s="10"/>
    </row>
    <row r="11" spans="1:24" ht="39.950000000000003" customHeight="1" x14ac:dyDescent="0.2">
      <c r="A11" s="13"/>
      <c r="B11" s="14" t="s">
        <v>16</v>
      </c>
      <c r="C11" s="15" t="s">
        <v>17</v>
      </c>
      <c r="D11" s="245" t="s">
        <v>18</v>
      </c>
      <c r="E11" s="245"/>
      <c r="F11" s="245"/>
      <c r="G11" s="245"/>
      <c r="H11" s="16" t="s">
        <v>19</v>
      </c>
      <c r="I11" s="17">
        <v>25.65</v>
      </c>
      <c r="J11" s="18">
        <v>163</v>
      </c>
      <c r="K11" s="18">
        <v>6.67</v>
      </c>
      <c r="L11" s="196">
        <v>8.4700000000000006</v>
      </c>
      <c r="M11" s="196"/>
      <c r="N11" s="196">
        <v>14.98</v>
      </c>
      <c r="O11" s="197"/>
    </row>
    <row r="12" spans="1:24" ht="39.950000000000003" customHeight="1" x14ac:dyDescent="0.2">
      <c r="A12" s="19"/>
      <c r="B12" s="14" t="s">
        <v>20</v>
      </c>
      <c r="C12" s="15" t="s">
        <v>21</v>
      </c>
      <c r="D12" s="235" t="s">
        <v>22</v>
      </c>
      <c r="E12" s="235"/>
      <c r="F12" s="235"/>
      <c r="G12" s="235"/>
      <c r="H12" s="16" t="s">
        <v>23</v>
      </c>
      <c r="I12" s="17">
        <v>18.649999999999999</v>
      </c>
      <c r="J12" s="18">
        <v>320.73</v>
      </c>
      <c r="K12" s="18">
        <v>8.6</v>
      </c>
      <c r="L12" s="196">
        <v>10.9</v>
      </c>
      <c r="M12" s="196"/>
      <c r="N12" s="196">
        <v>51.65</v>
      </c>
      <c r="O12" s="197"/>
    </row>
    <row r="13" spans="1:24" ht="51" customHeight="1" x14ac:dyDescent="0.2">
      <c r="A13" s="19" t="s">
        <v>24</v>
      </c>
      <c r="B13" s="14" t="s">
        <v>25</v>
      </c>
      <c r="C13" s="15" t="s">
        <v>26</v>
      </c>
      <c r="D13" s="204" t="s">
        <v>27</v>
      </c>
      <c r="E13" s="204"/>
      <c r="F13" s="204"/>
      <c r="G13" s="204"/>
      <c r="H13" s="20" t="s">
        <v>28</v>
      </c>
      <c r="I13" s="17">
        <v>11.69</v>
      </c>
      <c r="J13" s="18">
        <v>105</v>
      </c>
      <c r="K13" s="18">
        <v>1.4</v>
      </c>
      <c r="L13" s="196">
        <v>1.6</v>
      </c>
      <c r="M13" s="196"/>
      <c r="N13" s="196">
        <v>22.3</v>
      </c>
      <c r="O13" s="197"/>
    </row>
    <row r="14" spans="1:24" ht="39.950000000000003" customHeight="1" x14ac:dyDescent="0.2">
      <c r="A14" s="19"/>
      <c r="B14" s="14"/>
      <c r="C14" s="21"/>
      <c r="D14" s="228" t="s">
        <v>29</v>
      </c>
      <c r="E14" s="229"/>
      <c r="F14" s="229"/>
      <c r="G14" s="230"/>
      <c r="H14" s="20" t="s">
        <v>30</v>
      </c>
      <c r="I14" s="18">
        <v>11.94</v>
      </c>
      <c r="J14" s="18">
        <v>156</v>
      </c>
      <c r="K14" s="22">
        <v>45</v>
      </c>
      <c r="L14" s="231">
        <v>1</v>
      </c>
      <c r="M14" s="232"/>
      <c r="N14" s="233">
        <v>87</v>
      </c>
      <c r="O14" s="234"/>
    </row>
    <row r="15" spans="1:24" ht="39.950000000000003" customHeight="1" x14ac:dyDescent="0.2">
      <c r="A15" s="23"/>
      <c r="B15" s="14"/>
      <c r="C15" s="24"/>
      <c r="D15" s="203"/>
      <c r="E15" s="203"/>
      <c r="F15" s="203"/>
      <c r="G15" s="203"/>
      <c r="H15" s="20"/>
      <c r="I15" s="18"/>
      <c r="J15" s="17"/>
      <c r="K15" s="18"/>
      <c r="L15" s="201"/>
      <c r="M15" s="201"/>
      <c r="N15" s="196"/>
      <c r="O15" s="197"/>
    </row>
    <row r="16" spans="1:24" ht="39.950000000000003" customHeight="1" thickBot="1" x14ac:dyDescent="0.25">
      <c r="A16" s="25"/>
      <c r="B16" s="26"/>
      <c r="C16" s="27"/>
      <c r="D16" s="216"/>
      <c r="E16" s="217"/>
      <c r="F16" s="217"/>
      <c r="G16" s="218"/>
      <c r="H16" s="28"/>
      <c r="I16" s="29"/>
      <c r="J16" s="30"/>
      <c r="K16" s="30"/>
      <c r="L16" s="219"/>
      <c r="M16" s="220"/>
      <c r="N16" s="219"/>
      <c r="O16" s="221"/>
    </row>
    <row r="17" spans="1:16" ht="39.950000000000003" customHeight="1" thickBot="1" x14ac:dyDescent="0.25">
      <c r="A17" s="31" t="s">
        <v>31</v>
      </c>
      <c r="B17" s="32" t="s">
        <v>32</v>
      </c>
      <c r="C17" s="33"/>
      <c r="D17" s="222" t="s">
        <v>33</v>
      </c>
      <c r="E17" s="223"/>
      <c r="F17" s="223"/>
      <c r="G17" s="224"/>
      <c r="H17" s="34" t="s">
        <v>34</v>
      </c>
      <c r="I17" s="22">
        <v>21.94</v>
      </c>
      <c r="J17" s="35">
        <v>92</v>
      </c>
      <c r="K17" s="35">
        <v>2.7</v>
      </c>
      <c r="L17" s="225">
        <v>0</v>
      </c>
      <c r="M17" s="226"/>
      <c r="N17" s="225">
        <v>18.100000000000001</v>
      </c>
      <c r="O17" s="227"/>
    </row>
    <row r="18" spans="1:16" ht="39.950000000000003" customHeight="1" thickBot="1" x14ac:dyDescent="0.25">
      <c r="A18" s="36"/>
      <c r="B18" s="37"/>
      <c r="C18" s="37"/>
      <c r="D18" s="205" t="s">
        <v>35</v>
      </c>
      <c r="E18" s="205"/>
      <c r="F18" s="205"/>
      <c r="G18" s="205"/>
      <c r="H18" s="38"/>
      <c r="I18" s="39">
        <f>SUM(I11:I17)</f>
        <v>89.86999999999999</v>
      </c>
      <c r="J18" s="39">
        <f>SUM(J11:J17)</f>
        <v>836.73</v>
      </c>
      <c r="K18" s="39">
        <f>SUM(K10:K17)</f>
        <v>64.37</v>
      </c>
      <c r="L18" s="206">
        <f>SUM(L10:M17)</f>
        <v>21.970000000000002</v>
      </c>
      <c r="M18" s="206"/>
      <c r="N18" s="206">
        <f>SUM(N10:O17)</f>
        <v>194.03</v>
      </c>
      <c r="O18" s="207"/>
    </row>
    <row r="19" spans="1:16" ht="29.25" hidden="1" customHeight="1" thickBot="1" x14ac:dyDescent="0.25">
      <c r="A19" s="208"/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10"/>
    </row>
    <row r="20" spans="1:16" ht="39.950000000000003" customHeight="1" x14ac:dyDescent="0.2">
      <c r="A20" s="13"/>
      <c r="B20" s="40" t="s">
        <v>16</v>
      </c>
      <c r="C20" s="40"/>
      <c r="D20" s="211"/>
      <c r="E20" s="212"/>
      <c r="F20" s="212"/>
      <c r="G20" s="213"/>
      <c r="H20" s="41"/>
      <c r="I20" s="42"/>
      <c r="J20" s="42"/>
      <c r="K20" s="42"/>
      <c r="L20" s="43"/>
      <c r="M20" s="43"/>
      <c r="N20" s="214"/>
      <c r="O20" s="215"/>
    </row>
    <row r="21" spans="1:16" ht="49.5" customHeight="1" x14ac:dyDescent="0.2">
      <c r="A21" s="19"/>
      <c r="B21" s="44" t="s">
        <v>36</v>
      </c>
      <c r="C21" s="15" t="s">
        <v>37</v>
      </c>
      <c r="D21" s="204" t="s">
        <v>38</v>
      </c>
      <c r="E21" s="204"/>
      <c r="F21" s="204"/>
      <c r="G21" s="204"/>
      <c r="H21" s="20" t="s">
        <v>39</v>
      </c>
      <c r="I21" s="17">
        <v>18.57</v>
      </c>
      <c r="J21" s="18">
        <v>275.60000000000002</v>
      </c>
      <c r="K21" s="18">
        <v>11.4</v>
      </c>
      <c r="L21" s="196">
        <v>2.8</v>
      </c>
      <c r="M21" s="196"/>
      <c r="N21" s="196">
        <v>27.3</v>
      </c>
      <c r="O21" s="197"/>
    </row>
    <row r="22" spans="1:16" ht="39.950000000000003" customHeight="1" x14ac:dyDescent="0.2">
      <c r="A22" s="19"/>
      <c r="B22" s="14" t="s">
        <v>40</v>
      </c>
      <c r="C22" s="15" t="s">
        <v>41</v>
      </c>
      <c r="D22" s="204" t="s">
        <v>42</v>
      </c>
      <c r="E22" s="204"/>
      <c r="F22" s="204"/>
      <c r="G22" s="204"/>
      <c r="H22" s="20" t="s">
        <v>43</v>
      </c>
      <c r="I22" s="17">
        <v>59.88</v>
      </c>
      <c r="J22" s="18">
        <v>327.39999999999998</v>
      </c>
      <c r="K22" s="18">
        <v>14.6</v>
      </c>
      <c r="L22" s="196">
        <v>17</v>
      </c>
      <c r="M22" s="196"/>
      <c r="N22" s="196">
        <v>28.8</v>
      </c>
      <c r="O22" s="197"/>
    </row>
    <row r="23" spans="1:16" ht="39.950000000000003" customHeight="1" x14ac:dyDescent="0.2">
      <c r="A23" s="19" t="s">
        <v>44</v>
      </c>
      <c r="B23" s="14" t="s">
        <v>25</v>
      </c>
      <c r="C23" s="45" t="s">
        <v>45</v>
      </c>
      <c r="D23" s="195" t="s">
        <v>46</v>
      </c>
      <c r="E23" s="195"/>
      <c r="F23" s="195"/>
      <c r="G23" s="195"/>
      <c r="H23" s="16" t="s">
        <v>28</v>
      </c>
      <c r="I23" s="17">
        <v>7.97</v>
      </c>
      <c r="J23" s="17">
        <v>60</v>
      </c>
      <c r="K23" s="17">
        <v>0</v>
      </c>
      <c r="L23" s="201">
        <v>0</v>
      </c>
      <c r="M23" s="201"/>
      <c r="N23" s="201">
        <v>15.7</v>
      </c>
      <c r="O23" s="202"/>
    </row>
    <row r="24" spans="1:16" ht="39.950000000000003" customHeight="1" x14ac:dyDescent="0.2">
      <c r="A24" s="19"/>
      <c r="B24" s="46" t="s">
        <v>47</v>
      </c>
      <c r="C24" s="15"/>
      <c r="D24" s="203" t="s">
        <v>48</v>
      </c>
      <c r="E24" s="203"/>
      <c r="F24" s="203"/>
      <c r="G24" s="203"/>
      <c r="H24" s="20" t="s">
        <v>49</v>
      </c>
      <c r="I24" s="17">
        <v>2.9</v>
      </c>
      <c r="J24" s="18">
        <v>72.400000000000006</v>
      </c>
      <c r="K24" s="18">
        <v>2.6</v>
      </c>
      <c r="L24" s="196">
        <v>0.5</v>
      </c>
      <c r="M24" s="196"/>
      <c r="N24" s="196">
        <v>13.7</v>
      </c>
      <c r="O24" s="197"/>
    </row>
    <row r="25" spans="1:16" ht="39.950000000000003" customHeight="1" x14ac:dyDescent="0.2">
      <c r="A25" s="19"/>
      <c r="B25" s="47" t="s">
        <v>50</v>
      </c>
      <c r="C25" s="45" t="s">
        <v>51</v>
      </c>
      <c r="D25" s="195" t="s">
        <v>52</v>
      </c>
      <c r="E25" s="195"/>
      <c r="F25" s="195"/>
      <c r="G25" s="195"/>
      <c r="H25" s="16" t="s">
        <v>53</v>
      </c>
      <c r="I25" s="17">
        <v>10.68</v>
      </c>
      <c r="J25" s="18">
        <v>314.10000000000002</v>
      </c>
      <c r="K25" s="18">
        <v>12.9</v>
      </c>
      <c r="L25" s="196">
        <v>9.8000000000000007</v>
      </c>
      <c r="M25" s="196"/>
      <c r="N25" s="196">
        <v>43.1</v>
      </c>
      <c r="O25" s="197"/>
    </row>
    <row r="26" spans="1:16" ht="39.950000000000003" customHeight="1" x14ac:dyDescent="0.2">
      <c r="A26" s="48"/>
      <c r="B26" s="49"/>
      <c r="C26" s="14"/>
      <c r="D26" s="198"/>
      <c r="E26" s="198"/>
      <c r="F26" s="198"/>
      <c r="G26" s="198"/>
      <c r="H26" s="50"/>
      <c r="I26" s="51"/>
      <c r="J26" s="52"/>
      <c r="K26" s="52"/>
      <c r="L26" s="199"/>
      <c r="M26" s="199"/>
      <c r="N26" s="199"/>
      <c r="O26" s="200"/>
    </row>
    <row r="27" spans="1:16" ht="37.5" customHeight="1" thickBot="1" x14ac:dyDescent="0.25">
      <c r="A27" s="53"/>
      <c r="B27" s="54"/>
      <c r="C27" s="54"/>
      <c r="D27" s="185" t="s">
        <v>35</v>
      </c>
      <c r="E27" s="185"/>
      <c r="F27" s="185"/>
      <c r="G27" s="185"/>
      <c r="H27" s="55"/>
      <c r="I27" s="56">
        <f>SUM(I20:I26)</f>
        <v>100</v>
      </c>
      <c r="J27" s="56">
        <f>SUM(J20:J26)</f>
        <v>1049.5</v>
      </c>
      <c r="K27" s="56">
        <f>SUM(K20:K26)</f>
        <v>41.5</v>
      </c>
      <c r="L27" s="186">
        <f>SUM(L20:M26)</f>
        <v>30.1</v>
      </c>
      <c r="M27" s="186"/>
      <c r="N27" s="186">
        <f>SUM(N20:O26)</f>
        <v>128.6</v>
      </c>
      <c r="O27" s="187"/>
    </row>
    <row r="28" spans="1:16" ht="39.75" hidden="1" customHeight="1" thickBot="1" x14ac:dyDescent="0.35">
      <c r="A28" s="188"/>
      <c r="B28" s="189"/>
      <c r="C28" s="189"/>
      <c r="D28" s="189"/>
      <c r="E28" s="189"/>
      <c r="F28" s="189"/>
      <c r="G28" s="189"/>
      <c r="H28" s="57"/>
      <c r="I28" s="57"/>
      <c r="J28" s="57"/>
      <c r="K28" s="57"/>
      <c r="L28" s="57"/>
      <c r="M28" s="57"/>
      <c r="N28" s="189"/>
      <c r="O28" s="190"/>
    </row>
    <row r="29" spans="1:16" ht="39.75" hidden="1" customHeight="1" thickBot="1" x14ac:dyDescent="0.25">
      <c r="A29" s="58"/>
      <c r="B29" s="59"/>
      <c r="C29" s="59"/>
      <c r="D29" s="191"/>
      <c r="E29" s="191"/>
      <c r="F29" s="191"/>
      <c r="G29" s="191"/>
      <c r="H29" s="60"/>
      <c r="I29" s="61"/>
      <c r="J29" s="62"/>
      <c r="K29" s="62"/>
      <c r="L29" s="192"/>
      <c r="M29" s="193"/>
      <c r="N29" s="193"/>
      <c r="O29" s="194"/>
    </row>
    <row r="30" spans="1:16" ht="39.75" hidden="1" customHeight="1" x14ac:dyDescent="0.2">
      <c r="A30" s="63"/>
      <c r="B30" s="64"/>
      <c r="C30" s="64"/>
      <c r="D30" s="176"/>
      <c r="E30" s="176"/>
      <c r="F30" s="176"/>
      <c r="G30" s="176"/>
      <c r="H30" s="65"/>
      <c r="I30" s="66"/>
      <c r="J30" s="67"/>
      <c r="K30" s="67"/>
      <c r="L30" s="177"/>
      <c r="M30" s="177"/>
      <c r="N30" s="177"/>
      <c r="O30" s="178"/>
    </row>
    <row r="31" spans="1:16" ht="39.950000000000003" customHeight="1" thickBot="1" x14ac:dyDescent="0.35">
      <c r="A31" s="68"/>
      <c r="B31" s="69"/>
      <c r="C31" s="69"/>
      <c r="D31" s="179" t="s">
        <v>54</v>
      </c>
      <c r="E31" s="180"/>
      <c r="F31" s="180"/>
      <c r="G31" s="70"/>
      <c r="H31" s="71"/>
      <c r="I31" s="72">
        <f>I18+I27+I30</f>
        <v>189.87</v>
      </c>
      <c r="J31" s="73">
        <f>J18+J27</f>
        <v>1886.23</v>
      </c>
      <c r="K31" s="73">
        <f>SUM(K18+K27)</f>
        <v>105.87</v>
      </c>
      <c r="L31" s="181">
        <f>L18+L27</f>
        <v>52.070000000000007</v>
      </c>
      <c r="M31" s="182"/>
      <c r="N31" s="183">
        <f>N18+N27</f>
        <v>322.63</v>
      </c>
      <c r="O31" s="184"/>
    </row>
    <row r="32" spans="1:16" ht="19.5" customHeight="1" x14ac:dyDescent="0.25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5"/>
      <c r="L32" s="5"/>
      <c r="M32" s="5"/>
      <c r="N32" s="5"/>
      <c r="O32" s="5"/>
      <c r="P32" s="5"/>
    </row>
    <row r="33" spans="1:34" ht="30.75" customHeight="1" x14ac:dyDescent="0.25">
      <c r="A33" s="75"/>
      <c r="B33" s="75"/>
      <c r="C33" s="75"/>
      <c r="D33" s="75"/>
      <c r="E33" s="175"/>
      <c r="F33" s="175"/>
      <c r="G33" s="175"/>
      <c r="H33" s="75"/>
      <c r="I33" s="75"/>
      <c r="J33" s="75"/>
      <c r="K33" s="5"/>
      <c r="L33" s="5"/>
      <c r="M33" s="5"/>
      <c r="N33" s="5"/>
      <c r="O33" s="5"/>
      <c r="P33" s="5"/>
    </row>
    <row r="34" spans="1:34" ht="15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34" ht="29.4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34" ht="12.9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34" ht="16.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34" ht="0.75" customHeight="1" x14ac:dyDescent="0.2">
      <c r="A38" s="9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8"/>
    </row>
    <row r="39" spans="1:34" ht="0.75" hidden="1" customHeight="1" thickBot="1" x14ac:dyDescent="0.25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80"/>
    </row>
    <row r="40" spans="1:34" hidden="1" x14ac:dyDescent="0.2"/>
    <row r="41" spans="1:34" hidden="1" x14ac:dyDescent="0.2"/>
    <row r="42" spans="1:34" hidden="1" x14ac:dyDescent="0.2"/>
    <row r="44" spans="1:34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</sheetData>
  <mergeCells count="70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D11:G11"/>
    <mergeCell ref="L11:M11"/>
    <mergeCell ref="N11:O11"/>
    <mergeCell ref="D12:G12"/>
    <mergeCell ref="L12:M12"/>
    <mergeCell ref="N12:O12"/>
    <mergeCell ref="D13:G13"/>
    <mergeCell ref="L13:M13"/>
    <mergeCell ref="N13:O13"/>
    <mergeCell ref="D14:G14"/>
    <mergeCell ref="L14:M14"/>
    <mergeCell ref="N14:O14"/>
    <mergeCell ref="D15:G15"/>
    <mergeCell ref="L15:M15"/>
    <mergeCell ref="N15:O15"/>
    <mergeCell ref="D16:G16"/>
    <mergeCell ref="L16:M16"/>
    <mergeCell ref="N16:O16"/>
    <mergeCell ref="D17:G17"/>
    <mergeCell ref="L17:M17"/>
    <mergeCell ref="N17:O17"/>
    <mergeCell ref="D18:G18"/>
    <mergeCell ref="L18:M18"/>
    <mergeCell ref="N18:O18"/>
    <mergeCell ref="A19:O19"/>
    <mergeCell ref="D20:G20"/>
    <mergeCell ref="N20:O20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24:G24"/>
    <mergeCell ref="L24:M24"/>
    <mergeCell ref="N24:O24"/>
    <mergeCell ref="D29:G29"/>
    <mergeCell ref="L29:M29"/>
    <mergeCell ref="N29:O29"/>
    <mergeCell ref="D25:G25"/>
    <mergeCell ref="L25:M25"/>
    <mergeCell ref="N25:O25"/>
    <mergeCell ref="D26:G26"/>
    <mergeCell ref="L26:M26"/>
    <mergeCell ref="N26:O26"/>
    <mergeCell ref="D27:G27"/>
    <mergeCell ref="L27:M27"/>
    <mergeCell ref="N27:O27"/>
    <mergeCell ref="A28:G28"/>
    <mergeCell ref="N28:O28"/>
    <mergeCell ref="D30:G30"/>
    <mergeCell ref="L30:M30"/>
    <mergeCell ref="N30:O30"/>
    <mergeCell ref="D31:F31"/>
    <mergeCell ref="L31:M31"/>
    <mergeCell ref="N31:O31"/>
    <mergeCell ref="E33:G33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AH59"/>
  <sheetViews>
    <sheetView tabSelected="1" view="pageBreakPreview" topLeftCell="A32" zoomScale="75" zoomScaleNormal="75" zoomScaleSheetLayoutView="75" workbookViewId="0">
      <selection activeCell="M59" sqref="M59"/>
    </sheetView>
  </sheetViews>
  <sheetFormatPr defaultRowHeight="12.75" x14ac:dyDescent="0.2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0.42578125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 x14ac:dyDescent="0.25">
      <c r="A1" t="s">
        <v>0</v>
      </c>
    </row>
    <row r="2" spans="1:24" s="3" customFormat="1" ht="120.75" customHeight="1" thickBot="1" x14ac:dyDescent="0.4">
      <c r="A2" s="1" t="s">
        <v>1</v>
      </c>
      <c r="B2" s="246"/>
      <c r="C2" s="247"/>
      <c r="D2" s="246" t="s">
        <v>2</v>
      </c>
      <c r="E2" s="248"/>
      <c r="F2" s="248"/>
      <c r="G2" s="248"/>
      <c r="H2" s="248"/>
      <c r="I2" s="248"/>
      <c r="J2" s="248"/>
      <c r="K2" s="249"/>
      <c r="L2" s="2" t="s">
        <v>3</v>
      </c>
      <c r="M2" s="250" t="s">
        <v>138</v>
      </c>
      <c r="N2" s="248"/>
      <c r="O2" s="249"/>
      <c r="S2" s="4"/>
      <c r="T2" s="5"/>
      <c r="U2" s="5"/>
      <c r="V2" s="5"/>
      <c r="W2" s="5"/>
      <c r="X2" s="5"/>
    </row>
    <row r="3" spans="1:24" ht="22.5" hidden="1" customHeight="1" x14ac:dyDescent="0.2">
      <c r="A3" s="6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T3" s="5"/>
      <c r="U3" s="5"/>
      <c r="V3" s="5"/>
      <c r="W3" s="5"/>
      <c r="X3" s="5"/>
    </row>
    <row r="4" spans="1:24" ht="15.75" hidden="1" customHeight="1" x14ac:dyDescent="0.2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T4" s="5"/>
      <c r="U4" s="5"/>
      <c r="V4" s="5"/>
      <c r="W4" s="5"/>
      <c r="X4" s="5"/>
    </row>
    <row r="5" spans="1:24" ht="63.75" customHeight="1" thickBot="1" x14ac:dyDescent="0.25">
      <c r="A5" s="251" t="s">
        <v>91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3"/>
      <c r="T5" s="5"/>
      <c r="U5" s="5"/>
      <c r="V5" s="5"/>
      <c r="W5" s="5"/>
      <c r="X5" s="5"/>
    </row>
    <row r="6" spans="1:24" ht="16.5" hidden="1" customHeight="1" thickBot="1" x14ac:dyDescent="0.3">
      <c r="A6" s="254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6"/>
    </row>
    <row r="7" spans="1:24" ht="18.75" hidden="1" thickBot="1" x14ac:dyDescent="0.3">
      <c r="A7" s="254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6"/>
    </row>
    <row r="8" spans="1:24" s="10" customFormat="1" ht="10.5" hidden="1" customHeight="1" thickBot="1" x14ac:dyDescent="0.25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/>
    </row>
    <row r="9" spans="1:24" s="10" customFormat="1" ht="32.25" customHeight="1" thickBot="1" x14ac:dyDescent="0.25">
      <c r="A9" s="81" t="s">
        <v>6</v>
      </c>
      <c r="B9" s="82" t="s">
        <v>7</v>
      </c>
      <c r="C9" s="82" t="s">
        <v>8</v>
      </c>
      <c r="D9" s="293" t="s">
        <v>9</v>
      </c>
      <c r="E9" s="293"/>
      <c r="F9" s="293"/>
      <c r="G9" s="293"/>
      <c r="H9" s="82" t="s">
        <v>10</v>
      </c>
      <c r="I9" s="82" t="s">
        <v>11</v>
      </c>
      <c r="J9" s="82" t="s">
        <v>12</v>
      </c>
      <c r="K9" s="82" t="s">
        <v>13</v>
      </c>
      <c r="L9" s="293" t="s">
        <v>14</v>
      </c>
      <c r="M9" s="294"/>
      <c r="N9" s="238" t="s">
        <v>15</v>
      </c>
      <c r="O9" s="239"/>
    </row>
    <row r="10" spans="1:24" ht="20.25" hidden="1" customHeight="1" thickBot="1" x14ac:dyDescent="0.25">
      <c r="A10" s="295"/>
      <c r="B10" s="296"/>
      <c r="C10" s="296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4"/>
      <c r="P10" s="10"/>
    </row>
    <row r="11" spans="1:24" ht="39.950000000000003" customHeight="1" x14ac:dyDescent="0.2">
      <c r="A11" s="13"/>
      <c r="B11" s="14" t="s">
        <v>16</v>
      </c>
      <c r="C11" s="14"/>
      <c r="D11" s="245"/>
      <c r="E11" s="245"/>
      <c r="F11" s="245"/>
      <c r="G11" s="245"/>
      <c r="H11" s="16"/>
      <c r="I11" s="17"/>
      <c r="J11" s="18"/>
      <c r="K11" s="18"/>
      <c r="L11" s="196"/>
      <c r="M11" s="196"/>
      <c r="N11" s="196"/>
      <c r="O11" s="197"/>
    </row>
    <row r="12" spans="1:24" ht="39.950000000000003" customHeight="1" x14ac:dyDescent="0.2">
      <c r="A12" s="19"/>
      <c r="B12" s="14" t="s">
        <v>77</v>
      </c>
      <c r="C12" s="15" t="s">
        <v>139</v>
      </c>
      <c r="D12" s="203" t="s">
        <v>140</v>
      </c>
      <c r="E12" s="203"/>
      <c r="F12" s="203"/>
      <c r="G12" s="203"/>
      <c r="H12" s="20" t="s">
        <v>80</v>
      </c>
      <c r="I12" s="18">
        <v>12.87</v>
      </c>
      <c r="J12" s="18">
        <v>298.89999999999998</v>
      </c>
      <c r="K12" s="18">
        <v>7.9</v>
      </c>
      <c r="L12" s="84">
        <v>7.2</v>
      </c>
      <c r="M12" s="84">
        <v>98.7</v>
      </c>
      <c r="N12" s="196">
        <v>52.5</v>
      </c>
      <c r="O12" s="197"/>
    </row>
    <row r="13" spans="1:24" ht="51" customHeight="1" x14ac:dyDescent="0.2">
      <c r="A13" s="19" t="s">
        <v>24</v>
      </c>
      <c r="B13" s="14" t="s">
        <v>20</v>
      </c>
      <c r="C13" s="152" t="s">
        <v>130</v>
      </c>
      <c r="D13" s="330" t="s">
        <v>141</v>
      </c>
      <c r="E13" s="331"/>
      <c r="F13" s="331"/>
      <c r="G13" s="332"/>
      <c r="H13" s="153" t="s">
        <v>53</v>
      </c>
      <c r="I13" s="154">
        <v>42.93</v>
      </c>
      <c r="J13" s="154">
        <v>331.3</v>
      </c>
      <c r="K13" s="154">
        <v>9.1</v>
      </c>
      <c r="L13" s="155">
        <v>6.2</v>
      </c>
      <c r="M13" s="155">
        <f>SUM(L13)</f>
        <v>6.2</v>
      </c>
      <c r="N13" s="321">
        <v>9.6</v>
      </c>
      <c r="O13" s="322"/>
    </row>
    <row r="14" spans="1:24" ht="39.950000000000003" customHeight="1" x14ac:dyDescent="0.2">
      <c r="A14" s="19"/>
      <c r="B14" s="14" t="s">
        <v>62</v>
      </c>
      <c r="C14" s="45" t="s">
        <v>26</v>
      </c>
      <c r="D14" s="292" t="s">
        <v>142</v>
      </c>
      <c r="E14" s="266"/>
      <c r="F14" s="266"/>
      <c r="G14" s="267"/>
      <c r="H14" s="16" t="s">
        <v>28</v>
      </c>
      <c r="I14" s="17">
        <v>7.16</v>
      </c>
      <c r="J14" s="17">
        <v>134</v>
      </c>
      <c r="K14" s="17">
        <v>2.8</v>
      </c>
      <c r="L14" s="86">
        <v>3.2</v>
      </c>
      <c r="M14" s="86">
        <v>0</v>
      </c>
      <c r="N14" s="275">
        <v>24.7</v>
      </c>
      <c r="O14" s="288"/>
    </row>
    <row r="15" spans="1:24" ht="39.950000000000003" customHeight="1" x14ac:dyDescent="0.2">
      <c r="A15" s="23"/>
      <c r="B15" s="14" t="s">
        <v>64</v>
      </c>
      <c r="C15" s="47"/>
      <c r="D15" s="195" t="s">
        <v>125</v>
      </c>
      <c r="E15" s="195"/>
      <c r="F15" s="195"/>
      <c r="G15" s="195"/>
      <c r="H15" s="16" t="s">
        <v>156</v>
      </c>
      <c r="I15" s="17">
        <v>4.38</v>
      </c>
      <c r="J15" s="17">
        <v>78.3</v>
      </c>
      <c r="K15" s="17">
        <v>45.6</v>
      </c>
      <c r="L15" s="86">
        <v>12.3</v>
      </c>
      <c r="M15" s="86">
        <v>102</v>
      </c>
      <c r="N15" s="201">
        <v>78.900000000000006</v>
      </c>
      <c r="O15" s="202"/>
    </row>
    <row r="16" spans="1:24" ht="39.950000000000003" customHeight="1" thickBot="1" x14ac:dyDescent="0.25">
      <c r="A16" s="25"/>
      <c r="B16" s="32"/>
      <c r="C16" s="140"/>
      <c r="D16" s="336"/>
      <c r="E16" s="336"/>
      <c r="F16" s="336"/>
      <c r="G16" s="336"/>
      <c r="H16" s="141"/>
      <c r="I16" s="30"/>
      <c r="J16" s="94"/>
      <c r="K16" s="94"/>
      <c r="L16" s="275"/>
      <c r="M16" s="276"/>
      <c r="N16" s="277"/>
      <c r="O16" s="278"/>
    </row>
    <row r="17" spans="1:15" ht="39.950000000000003" customHeight="1" thickBot="1" x14ac:dyDescent="0.25">
      <c r="A17" s="31" t="s">
        <v>31</v>
      </c>
      <c r="B17" s="31" t="s">
        <v>32</v>
      </c>
      <c r="C17" s="97"/>
      <c r="D17" s="279" t="s">
        <v>33</v>
      </c>
      <c r="E17" s="279"/>
      <c r="F17" s="279"/>
      <c r="G17" s="279"/>
      <c r="H17" s="98"/>
      <c r="I17" s="35">
        <v>17.66</v>
      </c>
      <c r="J17" s="143">
        <v>58</v>
      </c>
      <c r="K17" s="143">
        <v>1</v>
      </c>
      <c r="L17" s="144"/>
      <c r="M17" s="144">
        <v>0</v>
      </c>
      <c r="N17" s="337">
        <v>12</v>
      </c>
      <c r="O17" s="338"/>
    </row>
    <row r="18" spans="1:15" ht="39.950000000000003" customHeight="1" thickBot="1" x14ac:dyDescent="0.25">
      <c r="A18" s="36"/>
      <c r="B18" s="37"/>
      <c r="C18" s="37"/>
      <c r="D18" s="205" t="s">
        <v>35</v>
      </c>
      <c r="E18" s="205"/>
      <c r="F18" s="205"/>
      <c r="G18" s="205"/>
      <c r="H18" s="38"/>
      <c r="I18" s="39">
        <f>SUM(I11:I17)</f>
        <v>84.999999999999986</v>
      </c>
      <c r="J18" s="39">
        <f>SUM(J11:J17)</f>
        <v>900.5</v>
      </c>
      <c r="K18" s="39">
        <f>SUM(K10:K17)</f>
        <v>66.400000000000006</v>
      </c>
      <c r="L18" s="206">
        <f>SUM(L10:M17)</f>
        <v>235.8</v>
      </c>
      <c r="M18" s="206"/>
      <c r="N18" s="206">
        <f>SUM(N10:O17)</f>
        <v>177.7</v>
      </c>
      <c r="O18" s="207"/>
    </row>
    <row r="19" spans="1:15" ht="29.25" hidden="1" customHeight="1" thickBot="1" x14ac:dyDescent="0.25">
      <c r="A19" s="208"/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10"/>
    </row>
    <row r="20" spans="1:15" ht="39.950000000000003" customHeight="1" x14ac:dyDescent="0.2">
      <c r="A20" s="13"/>
      <c r="B20" s="40" t="s">
        <v>16</v>
      </c>
      <c r="C20" s="166"/>
      <c r="D20" s="350" t="s">
        <v>143</v>
      </c>
      <c r="E20" s="351"/>
      <c r="F20" s="351"/>
      <c r="G20" s="352"/>
      <c r="H20" s="167" t="s">
        <v>126</v>
      </c>
      <c r="I20" s="130">
        <v>8.07</v>
      </c>
      <c r="J20" s="130">
        <v>101</v>
      </c>
      <c r="K20" s="130">
        <v>2.2999999999999998</v>
      </c>
      <c r="L20" s="168"/>
      <c r="M20" s="168">
        <v>0</v>
      </c>
      <c r="N20" s="309">
        <v>1.2</v>
      </c>
      <c r="O20" s="310"/>
    </row>
    <row r="21" spans="1:15" ht="39.950000000000003" customHeight="1" x14ac:dyDescent="0.2">
      <c r="A21" s="19"/>
      <c r="B21" s="169"/>
      <c r="C21" s="170"/>
      <c r="D21" s="348" t="s">
        <v>144</v>
      </c>
      <c r="E21" s="349"/>
      <c r="F21" s="349"/>
      <c r="G21" s="171"/>
      <c r="H21" s="167" t="s">
        <v>145</v>
      </c>
      <c r="I21" s="130">
        <v>4.95</v>
      </c>
      <c r="J21" s="130">
        <v>15</v>
      </c>
      <c r="K21" s="130">
        <v>1</v>
      </c>
      <c r="L21" s="168"/>
      <c r="M21" s="168">
        <v>0.01</v>
      </c>
      <c r="N21" s="168">
        <v>2.66</v>
      </c>
      <c r="O21" s="172"/>
    </row>
    <row r="22" spans="1:15" ht="49.5" customHeight="1" x14ac:dyDescent="0.2">
      <c r="A22" s="19"/>
      <c r="B22" s="44" t="s">
        <v>36</v>
      </c>
      <c r="C22" s="127" t="s">
        <v>146</v>
      </c>
      <c r="D22" s="308" t="s">
        <v>147</v>
      </c>
      <c r="E22" s="308"/>
      <c r="F22" s="308"/>
      <c r="G22" s="308"/>
      <c r="H22" s="167" t="s">
        <v>148</v>
      </c>
      <c r="I22" s="130">
        <v>20.239999999999998</v>
      </c>
      <c r="J22" s="130">
        <v>179.6</v>
      </c>
      <c r="K22" s="130">
        <v>8</v>
      </c>
      <c r="L22" s="168">
        <v>5</v>
      </c>
      <c r="M22" s="168">
        <v>258</v>
      </c>
      <c r="N22" s="309">
        <v>21.8</v>
      </c>
      <c r="O22" s="310"/>
    </row>
    <row r="23" spans="1:15" ht="51" customHeight="1" x14ac:dyDescent="0.2">
      <c r="A23" s="19"/>
      <c r="B23" s="14" t="s">
        <v>40</v>
      </c>
      <c r="C23" s="45" t="s">
        <v>149</v>
      </c>
      <c r="D23" s="273" t="s">
        <v>150</v>
      </c>
      <c r="E23" s="273"/>
      <c r="F23" s="273"/>
      <c r="G23" s="273"/>
      <c r="H23" s="16" t="s">
        <v>151</v>
      </c>
      <c r="I23" s="17">
        <v>28.7</v>
      </c>
      <c r="J23" s="17">
        <v>242.65</v>
      </c>
      <c r="K23" s="17">
        <v>19.3</v>
      </c>
      <c r="L23" s="86">
        <v>15.3</v>
      </c>
      <c r="M23" s="86">
        <v>410</v>
      </c>
      <c r="N23" s="201">
        <v>18</v>
      </c>
      <c r="O23" s="202"/>
    </row>
    <row r="24" spans="1:15" ht="39.950000000000003" customHeight="1" x14ac:dyDescent="0.2">
      <c r="A24" s="19" t="s">
        <v>44</v>
      </c>
      <c r="B24" s="47" t="s">
        <v>77</v>
      </c>
      <c r="C24" s="45" t="s">
        <v>152</v>
      </c>
      <c r="D24" s="195" t="s">
        <v>153</v>
      </c>
      <c r="E24" s="195"/>
      <c r="F24" s="195"/>
      <c r="G24" s="195"/>
      <c r="H24" s="16" t="s">
        <v>80</v>
      </c>
      <c r="I24" s="17">
        <v>19.55</v>
      </c>
      <c r="J24" s="17">
        <v>352.6</v>
      </c>
      <c r="K24" s="17">
        <v>2.9</v>
      </c>
      <c r="L24" s="86">
        <v>3.9</v>
      </c>
      <c r="M24" s="86">
        <v>128</v>
      </c>
      <c r="N24" s="201">
        <v>27.9</v>
      </c>
      <c r="O24" s="202"/>
    </row>
    <row r="25" spans="1:15" ht="39.950000000000003" customHeight="1" x14ac:dyDescent="0.2">
      <c r="A25" s="19"/>
      <c r="B25" s="47" t="s">
        <v>112</v>
      </c>
      <c r="C25" s="152" t="s">
        <v>134</v>
      </c>
      <c r="D25" s="345" t="s">
        <v>154</v>
      </c>
      <c r="E25" s="346"/>
      <c r="F25" s="346"/>
      <c r="G25" s="347"/>
      <c r="H25" s="153" t="s">
        <v>28</v>
      </c>
      <c r="I25" s="154">
        <v>12.78</v>
      </c>
      <c r="J25" s="154">
        <v>106.8</v>
      </c>
      <c r="K25" s="154">
        <v>0.2</v>
      </c>
      <c r="L25" s="155">
        <v>0</v>
      </c>
      <c r="M25" s="155">
        <f>SUM(L25)</f>
        <v>0</v>
      </c>
      <c r="N25" s="321">
        <v>27.8</v>
      </c>
      <c r="O25" s="322"/>
    </row>
    <row r="26" spans="1:15" ht="39.950000000000003" customHeight="1" x14ac:dyDescent="0.2">
      <c r="A26" s="19"/>
      <c r="B26" s="47" t="s">
        <v>47</v>
      </c>
      <c r="C26" s="173"/>
      <c r="D26" s="203" t="s">
        <v>136</v>
      </c>
      <c r="E26" s="203"/>
      <c r="F26" s="203"/>
      <c r="G26" s="203"/>
      <c r="H26" s="20" t="s">
        <v>155</v>
      </c>
      <c r="I26" s="18">
        <v>3.38</v>
      </c>
      <c r="J26" s="18">
        <v>72.400000000000006</v>
      </c>
      <c r="K26" s="18">
        <v>2.6</v>
      </c>
      <c r="L26" s="84">
        <v>0.5</v>
      </c>
      <c r="M26" s="84">
        <v>102</v>
      </c>
      <c r="N26" s="233">
        <v>13.7</v>
      </c>
      <c r="O26" s="234"/>
    </row>
    <row r="27" spans="1:15" ht="39.950000000000003" customHeight="1" x14ac:dyDescent="0.2">
      <c r="A27" s="48"/>
      <c r="B27" s="49"/>
      <c r="C27" s="173"/>
      <c r="D27" s="203" t="s">
        <v>48</v>
      </c>
      <c r="E27" s="203"/>
      <c r="F27" s="203"/>
      <c r="G27" s="203"/>
      <c r="H27" s="174" t="s">
        <v>118</v>
      </c>
      <c r="I27" s="18">
        <v>2.33</v>
      </c>
      <c r="J27" s="17">
        <v>78.3</v>
      </c>
      <c r="K27" s="17">
        <v>45.6</v>
      </c>
      <c r="L27" s="86">
        <v>12.3</v>
      </c>
      <c r="M27" s="86">
        <v>102</v>
      </c>
      <c r="N27" s="201">
        <v>78.900000000000006</v>
      </c>
      <c r="O27" s="202"/>
    </row>
    <row r="28" spans="1:15" ht="37.5" customHeight="1" thickBot="1" x14ac:dyDescent="0.25">
      <c r="A28" s="53"/>
      <c r="B28" s="54"/>
      <c r="C28" s="54"/>
      <c r="D28" s="339" t="s">
        <v>35</v>
      </c>
      <c r="E28" s="340"/>
      <c r="F28" s="340"/>
      <c r="G28" s="341"/>
      <c r="H28" s="55"/>
      <c r="I28" s="56">
        <f>SUM(I20:I27)</f>
        <v>99.999999999999986</v>
      </c>
      <c r="J28" s="56">
        <f>SUM(J20:J27)</f>
        <v>1148.3499999999999</v>
      </c>
      <c r="K28" s="56">
        <f>SUM(K20:K27)</f>
        <v>81.900000000000006</v>
      </c>
      <c r="L28" s="342">
        <f>SUM(L20:M27)</f>
        <v>1037.0099999999998</v>
      </c>
      <c r="M28" s="343"/>
      <c r="N28" s="342">
        <f>SUM(N20:O27)</f>
        <v>191.96</v>
      </c>
      <c r="O28" s="344"/>
    </row>
    <row r="29" spans="1:15" ht="39.75" hidden="1" customHeight="1" thickBot="1" x14ac:dyDescent="0.35">
      <c r="A29" s="188"/>
      <c r="B29" s="189"/>
      <c r="C29" s="189"/>
      <c r="D29" s="189"/>
      <c r="E29" s="189"/>
      <c r="F29" s="189"/>
      <c r="G29" s="189"/>
      <c r="H29" s="57"/>
      <c r="I29" s="57"/>
      <c r="J29" s="57"/>
      <c r="K29" s="57"/>
      <c r="L29" s="57"/>
      <c r="M29" s="57"/>
      <c r="N29" s="189"/>
      <c r="O29" s="190"/>
    </row>
    <row r="30" spans="1:15" ht="39.75" hidden="1" customHeight="1" thickBot="1" x14ac:dyDescent="0.25">
      <c r="A30" s="58"/>
      <c r="B30" s="59"/>
      <c r="C30" s="59"/>
      <c r="D30" s="191"/>
      <c r="E30" s="191"/>
      <c r="F30" s="191"/>
      <c r="G30" s="191"/>
      <c r="H30" s="60"/>
      <c r="I30" s="61"/>
      <c r="J30" s="62"/>
      <c r="K30" s="62"/>
      <c r="L30" s="192"/>
      <c r="M30" s="193"/>
      <c r="N30" s="193"/>
      <c r="O30" s="194"/>
    </row>
    <row r="31" spans="1:15" ht="39.75" hidden="1" customHeight="1" x14ac:dyDescent="0.2">
      <c r="A31" s="63"/>
      <c r="B31" s="64"/>
      <c r="C31" s="64"/>
      <c r="D31" s="176"/>
      <c r="E31" s="176"/>
      <c r="F31" s="176"/>
      <c r="G31" s="176"/>
      <c r="H31" s="65"/>
      <c r="I31" s="66"/>
      <c r="J31" s="67"/>
      <c r="K31" s="67"/>
      <c r="L31" s="177"/>
      <c r="M31" s="177"/>
      <c r="N31" s="177"/>
      <c r="O31" s="178"/>
    </row>
    <row r="32" spans="1:15" ht="39.950000000000003" customHeight="1" thickBot="1" x14ac:dyDescent="0.35">
      <c r="A32" s="68"/>
      <c r="B32" s="69"/>
      <c r="C32" s="69"/>
      <c r="D32" s="179" t="s">
        <v>54</v>
      </c>
      <c r="E32" s="180"/>
      <c r="F32" s="180"/>
      <c r="G32" s="70"/>
      <c r="H32" s="71"/>
      <c r="I32" s="72">
        <f>I18+I28+I31</f>
        <v>184.99999999999997</v>
      </c>
      <c r="J32" s="73">
        <f>J18+J28</f>
        <v>2048.85</v>
      </c>
      <c r="K32" s="73">
        <f>SUM(K18+K28)</f>
        <v>148.30000000000001</v>
      </c>
      <c r="L32" s="181">
        <f>L18+L28</f>
        <v>1272.8099999999997</v>
      </c>
      <c r="M32" s="182"/>
      <c r="N32" s="183">
        <f>N18+N28</f>
        <v>369.65999999999997</v>
      </c>
      <c r="O32" s="184"/>
    </row>
    <row r="33" spans="1:34" ht="19.5" customHeight="1" x14ac:dyDescent="0.25">
      <c r="A33" s="74"/>
      <c r="B33" s="75"/>
      <c r="C33" s="75"/>
      <c r="D33" s="75"/>
      <c r="E33" s="75"/>
      <c r="F33" s="75"/>
      <c r="G33" s="75"/>
      <c r="H33" s="75"/>
      <c r="I33" s="75"/>
      <c r="J33" s="75"/>
      <c r="K33" s="5"/>
      <c r="L33" s="5"/>
      <c r="M33" s="5"/>
      <c r="N33" s="5"/>
      <c r="O33" s="5"/>
      <c r="P33" s="5"/>
      <c r="Q33" s="5"/>
    </row>
    <row r="34" spans="1:34" ht="15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34" ht="29.4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34" ht="12.9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34" ht="16.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34" ht="0.75" customHeight="1" x14ac:dyDescent="0.2">
      <c r="A38" s="9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34" ht="0.75" hidden="1" customHeight="1" thickBot="1" x14ac:dyDescent="0.25">
      <c r="A39" s="78"/>
      <c r="B39" s="79"/>
      <c r="C39" s="79"/>
      <c r="D39" s="79"/>
      <c r="E39" s="79"/>
      <c r="F39" s="79"/>
      <c r="G39" s="79"/>
      <c r="H39" s="79"/>
      <c r="I39" s="79"/>
      <c r="J39" s="5"/>
      <c r="K39" s="5"/>
      <c r="L39" s="5"/>
      <c r="M39" s="5"/>
      <c r="N39" s="5"/>
      <c r="O39" s="5"/>
      <c r="P39" s="5"/>
      <c r="Q39" s="5"/>
    </row>
    <row r="40" spans="1:34" hidden="1" x14ac:dyDescent="0.2">
      <c r="J40" s="5"/>
      <c r="K40" s="5"/>
      <c r="L40" s="5"/>
      <c r="M40" s="5"/>
      <c r="N40" s="5"/>
      <c r="O40" s="5"/>
      <c r="P40" s="5"/>
      <c r="Q40" s="5"/>
    </row>
    <row r="41" spans="1:34" hidden="1" x14ac:dyDescent="0.2">
      <c r="J41" s="5"/>
      <c r="K41" s="5"/>
      <c r="L41" s="5"/>
      <c r="M41" s="5"/>
      <c r="N41" s="5"/>
      <c r="O41" s="5"/>
      <c r="P41" s="5"/>
      <c r="Q41" s="5"/>
    </row>
    <row r="42" spans="1:34" hidden="1" x14ac:dyDescent="0.2">
      <c r="J42" s="5"/>
      <c r="K42" s="5"/>
      <c r="L42" s="5"/>
      <c r="M42" s="5"/>
      <c r="N42" s="5"/>
      <c r="O42" s="5"/>
      <c r="P42" s="5"/>
      <c r="Q42" s="5"/>
    </row>
    <row r="43" spans="1:34" x14ac:dyDescent="0.2">
      <c r="J43" s="5"/>
      <c r="K43" s="5"/>
      <c r="L43" s="5"/>
      <c r="M43" s="5"/>
      <c r="N43" s="5"/>
      <c r="O43" s="5"/>
      <c r="P43" s="5"/>
      <c r="Q43" s="5"/>
    </row>
    <row r="44" spans="1:34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</sheetData>
  <mergeCells count="59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D11:G11"/>
    <mergeCell ref="L11:M11"/>
    <mergeCell ref="N11:O11"/>
    <mergeCell ref="D17:G17"/>
    <mergeCell ref="N17:O17"/>
    <mergeCell ref="D12:G12"/>
    <mergeCell ref="N12:O12"/>
    <mergeCell ref="D13:G13"/>
    <mergeCell ref="N13:O13"/>
    <mergeCell ref="D14:G14"/>
    <mergeCell ref="N14:O14"/>
    <mergeCell ref="D15:G15"/>
    <mergeCell ref="N15:O15"/>
    <mergeCell ref="D16:G16"/>
    <mergeCell ref="L16:M16"/>
    <mergeCell ref="N16:O16"/>
    <mergeCell ref="D24:G24"/>
    <mergeCell ref="N24:O24"/>
    <mergeCell ref="D18:G18"/>
    <mergeCell ref="L18:M18"/>
    <mergeCell ref="N18:O18"/>
    <mergeCell ref="A19:O19"/>
    <mergeCell ref="D20:G20"/>
    <mergeCell ref="N20:O20"/>
    <mergeCell ref="D21:F21"/>
    <mergeCell ref="D22:G22"/>
    <mergeCell ref="N22:O22"/>
    <mergeCell ref="D23:G23"/>
    <mergeCell ref="N23:O23"/>
    <mergeCell ref="D30:G30"/>
    <mergeCell ref="L30:M30"/>
    <mergeCell ref="N30:O30"/>
    <mergeCell ref="D25:G25"/>
    <mergeCell ref="N25:O25"/>
    <mergeCell ref="D26:G26"/>
    <mergeCell ref="N26:O26"/>
    <mergeCell ref="D27:G27"/>
    <mergeCell ref="N27:O27"/>
    <mergeCell ref="D28:G28"/>
    <mergeCell ref="L28:M28"/>
    <mergeCell ref="N28:O28"/>
    <mergeCell ref="A29:G29"/>
    <mergeCell ref="N29:O29"/>
    <mergeCell ref="D31:G31"/>
    <mergeCell ref="L31:M31"/>
    <mergeCell ref="N31:O31"/>
    <mergeCell ref="D32:F32"/>
    <mergeCell ref="L32:M32"/>
    <mergeCell ref="N32:O32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AH59"/>
  <sheetViews>
    <sheetView view="pageBreakPreview" topLeftCell="A18" zoomScale="75" zoomScaleNormal="75" zoomScaleSheetLayoutView="75" workbookViewId="0">
      <selection activeCell="A33" sqref="A33:XFD38"/>
    </sheetView>
  </sheetViews>
  <sheetFormatPr defaultRowHeight="12.75" x14ac:dyDescent="0.2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4.7109375" customWidth="1"/>
    <col min="15" max="15" width="0.140625" hidden="1" customWidth="1"/>
    <col min="16" max="16" width="1.5703125" hidden="1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 x14ac:dyDescent="0.25">
      <c r="A1" t="s">
        <v>0</v>
      </c>
    </row>
    <row r="2" spans="1:24" s="3" customFormat="1" ht="120.75" customHeight="1" thickBot="1" x14ac:dyDescent="0.4">
      <c r="A2" s="1" t="s">
        <v>1</v>
      </c>
      <c r="B2" s="246"/>
      <c r="C2" s="247"/>
      <c r="D2" s="246" t="s">
        <v>2</v>
      </c>
      <c r="E2" s="248"/>
      <c r="F2" s="248"/>
      <c r="G2" s="248"/>
      <c r="H2" s="248"/>
      <c r="I2" s="248"/>
      <c r="J2" s="248"/>
      <c r="K2" s="249"/>
      <c r="L2" s="2" t="s">
        <v>3</v>
      </c>
      <c r="M2" s="250" t="s">
        <v>4</v>
      </c>
      <c r="N2" s="248"/>
      <c r="O2" s="249"/>
      <c r="S2" s="4"/>
      <c r="T2" s="5"/>
      <c r="U2" s="5"/>
      <c r="V2" s="5"/>
      <c r="W2" s="5"/>
      <c r="X2" s="5"/>
    </row>
    <row r="3" spans="1:24" ht="22.5" hidden="1" customHeight="1" x14ac:dyDescent="0.2">
      <c r="A3" s="6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T3" s="5"/>
      <c r="U3" s="5"/>
      <c r="V3" s="5"/>
      <c r="W3" s="5"/>
      <c r="X3" s="5"/>
    </row>
    <row r="4" spans="1:24" ht="15.75" hidden="1" customHeight="1" x14ac:dyDescent="0.2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T4" s="5"/>
      <c r="U4" s="5"/>
      <c r="V4" s="5"/>
      <c r="W4" s="5"/>
      <c r="X4" s="5"/>
    </row>
    <row r="5" spans="1:24" ht="63.75" customHeight="1" thickBot="1" x14ac:dyDescent="0.25">
      <c r="A5" s="251" t="s">
        <v>55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3"/>
      <c r="T5" s="5"/>
      <c r="U5" s="5"/>
      <c r="V5" s="5"/>
      <c r="W5" s="5"/>
      <c r="X5" s="5"/>
    </row>
    <row r="6" spans="1:24" ht="16.5" hidden="1" customHeight="1" thickBot="1" x14ac:dyDescent="0.3">
      <c r="A6" s="254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6"/>
    </row>
    <row r="7" spans="1:24" ht="18.75" hidden="1" thickBot="1" x14ac:dyDescent="0.3">
      <c r="A7" s="254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6"/>
    </row>
    <row r="8" spans="1:24" s="10" customFormat="1" ht="10.5" hidden="1" customHeight="1" thickBot="1" x14ac:dyDescent="0.25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/>
    </row>
    <row r="9" spans="1:24" s="10" customFormat="1" ht="32.25" customHeight="1" thickBot="1" x14ac:dyDescent="0.25">
      <c r="A9" s="11" t="s">
        <v>6</v>
      </c>
      <c r="B9" s="12" t="s">
        <v>7</v>
      </c>
      <c r="C9" s="12" t="s">
        <v>8</v>
      </c>
      <c r="D9" s="236" t="s">
        <v>9</v>
      </c>
      <c r="E9" s="236"/>
      <c r="F9" s="236"/>
      <c r="G9" s="236"/>
      <c r="H9" s="12" t="s">
        <v>10</v>
      </c>
      <c r="I9" s="12" t="s">
        <v>11</v>
      </c>
      <c r="J9" s="12" t="s">
        <v>12</v>
      </c>
      <c r="K9" s="12" t="s">
        <v>13</v>
      </c>
      <c r="L9" s="236" t="s">
        <v>14</v>
      </c>
      <c r="M9" s="237"/>
      <c r="N9" s="238" t="s">
        <v>15</v>
      </c>
      <c r="O9" s="239"/>
    </row>
    <row r="10" spans="1:24" ht="20.25" hidden="1" customHeight="1" thickBot="1" x14ac:dyDescent="0.25">
      <c r="A10" s="240"/>
      <c r="B10" s="241"/>
      <c r="C10" s="241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3"/>
      <c r="O10" s="244"/>
      <c r="P10" s="10"/>
    </row>
    <row r="11" spans="1:24" ht="39.950000000000003" customHeight="1" x14ac:dyDescent="0.2">
      <c r="A11" s="13"/>
      <c r="B11" s="14" t="s">
        <v>16</v>
      </c>
      <c r="C11" s="15" t="s">
        <v>17</v>
      </c>
      <c r="D11" s="245" t="s">
        <v>18</v>
      </c>
      <c r="E11" s="245"/>
      <c r="F11" s="245"/>
      <c r="G11" s="245"/>
      <c r="H11" s="16" t="s">
        <v>19</v>
      </c>
      <c r="I11" s="17">
        <v>29</v>
      </c>
      <c r="J11" s="18">
        <v>163</v>
      </c>
      <c r="K11" s="18">
        <v>6.67</v>
      </c>
      <c r="L11" s="196">
        <v>8.4700000000000006</v>
      </c>
      <c r="M11" s="196"/>
      <c r="N11" s="196">
        <v>14.98</v>
      </c>
      <c r="O11" s="197"/>
    </row>
    <row r="12" spans="1:24" ht="39.950000000000003" customHeight="1" x14ac:dyDescent="0.2">
      <c r="A12" s="19"/>
      <c r="B12" s="14" t="s">
        <v>20</v>
      </c>
      <c r="C12" s="15" t="s">
        <v>21</v>
      </c>
      <c r="D12" s="235" t="s">
        <v>22</v>
      </c>
      <c r="E12" s="235"/>
      <c r="F12" s="235"/>
      <c r="G12" s="235"/>
      <c r="H12" s="16" t="s">
        <v>23</v>
      </c>
      <c r="I12" s="17">
        <v>21.08</v>
      </c>
      <c r="J12" s="18">
        <v>320.73</v>
      </c>
      <c r="K12" s="18">
        <v>8.6</v>
      </c>
      <c r="L12" s="196">
        <v>10.9</v>
      </c>
      <c r="M12" s="196"/>
      <c r="N12" s="196">
        <v>51.65</v>
      </c>
      <c r="O12" s="197"/>
    </row>
    <row r="13" spans="1:24" ht="51" customHeight="1" x14ac:dyDescent="0.2">
      <c r="A13" s="19" t="s">
        <v>24</v>
      </c>
      <c r="B13" s="14" t="s">
        <v>25</v>
      </c>
      <c r="C13" s="15" t="s">
        <v>26</v>
      </c>
      <c r="D13" s="204" t="s">
        <v>27</v>
      </c>
      <c r="E13" s="204"/>
      <c r="F13" s="204"/>
      <c r="G13" s="204"/>
      <c r="H13" s="20" t="s">
        <v>28</v>
      </c>
      <c r="I13" s="17">
        <v>13.22</v>
      </c>
      <c r="J13" s="18">
        <v>105</v>
      </c>
      <c r="K13" s="18">
        <v>1.4</v>
      </c>
      <c r="L13" s="196">
        <v>1.6</v>
      </c>
      <c r="M13" s="196"/>
      <c r="N13" s="196">
        <v>22.3</v>
      </c>
      <c r="O13" s="197"/>
    </row>
    <row r="14" spans="1:24" ht="39.950000000000003" customHeight="1" x14ac:dyDescent="0.2">
      <c r="A14" s="19"/>
      <c r="B14" s="14"/>
      <c r="C14" s="21"/>
      <c r="D14" s="228"/>
      <c r="E14" s="229"/>
      <c r="F14" s="229"/>
      <c r="G14" s="230"/>
      <c r="H14" s="20"/>
      <c r="I14" s="18"/>
      <c r="J14" s="18"/>
      <c r="K14" s="22"/>
      <c r="L14" s="231"/>
      <c r="M14" s="232"/>
      <c r="N14" s="233"/>
      <c r="O14" s="234"/>
    </row>
    <row r="15" spans="1:24" ht="39.950000000000003" customHeight="1" x14ac:dyDescent="0.2">
      <c r="A15" s="23"/>
      <c r="B15" s="14"/>
      <c r="C15" s="24"/>
      <c r="D15" s="203"/>
      <c r="E15" s="203"/>
      <c r="F15" s="203"/>
      <c r="G15" s="203"/>
      <c r="H15" s="20"/>
      <c r="I15" s="18"/>
      <c r="J15" s="17"/>
      <c r="K15" s="18"/>
      <c r="L15" s="201"/>
      <c r="M15" s="201"/>
      <c r="N15" s="196"/>
      <c r="O15" s="197"/>
    </row>
    <row r="16" spans="1:24" ht="39.950000000000003" customHeight="1" thickBot="1" x14ac:dyDescent="0.25">
      <c r="A16" s="25"/>
      <c r="B16" s="26"/>
      <c r="C16" s="27"/>
      <c r="D16" s="216"/>
      <c r="E16" s="217"/>
      <c r="F16" s="217"/>
      <c r="G16" s="218"/>
      <c r="H16" s="28"/>
      <c r="I16" s="29"/>
      <c r="J16" s="30"/>
      <c r="K16" s="30"/>
      <c r="L16" s="219"/>
      <c r="M16" s="220"/>
      <c r="N16" s="219"/>
      <c r="O16" s="221"/>
    </row>
    <row r="17" spans="1:17" ht="39.950000000000003" customHeight="1" thickBot="1" x14ac:dyDescent="0.25">
      <c r="A17" s="31" t="s">
        <v>31</v>
      </c>
      <c r="B17" s="32" t="s">
        <v>32</v>
      </c>
      <c r="C17" s="33"/>
      <c r="D17" s="222" t="s">
        <v>33</v>
      </c>
      <c r="E17" s="223"/>
      <c r="F17" s="223"/>
      <c r="G17" s="224"/>
      <c r="H17" s="34" t="s">
        <v>30</v>
      </c>
      <c r="I17" s="22">
        <v>21.7</v>
      </c>
      <c r="J17" s="35">
        <v>92</v>
      </c>
      <c r="K17" s="35">
        <v>2.7</v>
      </c>
      <c r="L17" s="225">
        <v>2.5</v>
      </c>
      <c r="M17" s="226"/>
      <c r="N17" s="225">
        <v>18.100000000000001</v>
      </c>
      <c r="O17" s="227"/>
    </row>
    <row r="18" spans="1:17" ht="39.950000000000003" customHeight="1" thickBot="1" x14ac:dyDescent="0.25">
      <c r="A18" s="36"/>
      <c r="B18" s="37"/>
      <c r="C18" s="37"/>
      <c r="D18" s="205" t="s">
        <v>35</v>
      </c>
      <c r="E18" s="205"/>
      <c r="F18" s="205"/>
      <c r="G18" s="205"/>
      <c r="H18" s="38"/>
      <c r="I18" s="39">
        <f>SUM(I11:I17)</f>
        <v>85</v>
      </c>
      <c r="J18" s="39">
        <f>SUM(J11:J17)</f>
        <v>680.73</v>
      </c>
      <c r="K18" s="39">
        <f>SUM(K10:K17)</f>
        <v>19.369999999999997</v>
      </c>
      <c r="L18" s="206">
        <f>SUM(L10:M17)</f>
        <v>23.470000000000002</v>
      </c>
      <c r="M18" s="206"/>
      <c r="N18" s="206">
        <f>SUM(N10:O17)</f>
        <v>107.03</v>
      </c>
      <c r="O18" s="207"/>
    </row>
    <row r="19" spans="1:17" ht="29.25" hidden="1" customHeight="1" thickBot="1" x14ac:dyDescent="0.25">
      <c r="A19" s="208"/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10"/>
    </row>
    <row r="20" spans="1:17" ht="39.950000000000003" customHeight="1" x14ac:dyDescent="0.2">
      <c r="A20" s="13"/>
      <c r="B20" s="40" t="s">
        <v>16</v>
      </c>
      <c r="C20" s="40"/>
      <c r="D20" s="211"/>
      <c r="E20" s="212"/>
      <c r="F20" s="212"/>
      <c r="G20" s="213"/>
      <c r="H20" s="41"/>
      <c r="I20" s="42"/>
      <c r="J20" s="42"/>
      <c r="K20" s="42"/>
      <c r="L20" s="43"/>
      <c r="M20" s="43"/>
      <c r="N20" s="214"/>
      <c r="O20" s="215"/>
    </row>
    <row r="21" spans="1:17" ht="49.5" customHeight="1" x14ac:dyDescent="0.2">
      <c r="A21" s="19"/>
      <c r="B21" s="44" t="s">
        <v>36</v>
      </c>
      <c r="C21" s="15" t="s">
        <v>37</v>
      </c>
      <c r="D21" s="204" t="s">
        <v>38</v>
      </c>
      <c r="E21" s="204"/>
      <c r="F21" s="204"/>
      <c r="G21" s="204"/>
      <c r="H21" s="20" t="s">
        <v>39</v>
      </c>
      <c r="I21" s="17">
        <v>18.57</v>
      </c>
      <c r="J21" s="18">
        <v>275.60000000000002</v>
      </c>
      <c r="K21" s="18">
        <v>11.4</v>
      </c>
      <c r="L21" s="196">
        <v>2.8</v>
      </c>
      <c r="M21" s="196"/>
      <c r="N21" s="196">
        <v>27.3</v>
      </c>
      <c r="O21" s="197"/>
    </row>
    <row r="22" spans="1:17" ht="39.950000000000003" customHeight="1" x14ac:dyDescent="0.2">
      <c r="A22" s="19"/>
      <c r="B22" s="14" t="s">
        <v>40</v>
      </c>
      <c r="C22" s="15" t="s">
        <v>41</v>
      </c>
      <c r="D22" s="204" t="s">
        <v>42</v>
      </c>
      <c r="E22" s="204"/>
      <c r="F22" s="204"/>
      <c r="G22" s="204"/>
      <c r="H22" s="20" t="s">
        <v>43</v>
      </c>
      <c r="I22" s="17">
        <v>59.88</v>
      </c>
      <c r="J22" s="18">
        <v>327.39999999999998</v>
      </c>
      <c r="K22" s="18">
        <v>14.6</v>
      </c>
      <c r="L22" s="196">
        <v>17</v>
      </c>
      <c r="M22" s="196"/>
      <c r="N22" s="196">
        <v>28.8</v>
      </c>
      <c r="O22" s="197"/>
    </row>
    <row r="23" spans="1:17" ht="39.950000000000003" customHeight="1" x14ac:dyDescent="0.2">
      <c r="A23" s="19" t="s">
        <v>44</v>
      </c>
      <c r="B23" s="14" t="s">
        <v>25</v>
      </c>
      <c r="C23" s="45" t="s">
        <v>45</v>
      </c>
      <c r="D23" s="195" t="s">
        <v>46</v>
      </c>
      <c r="E23" s="195"/>
      <c r="F23" s="195"/>
      <c r="G23" s="195"/>
      <c r="H23" s="16" t="s">
        <v>28</v>
      </c>
      <c r="I23" s="17">
        <v>7.97</v>
      </c>
      <c r="J23" s="17">
        <v>60</v>
      </c>
      <c r="K23" s="17">
        <v>0</v>
      </c>
      <c r="L23" s="201">
        <v>0</v>
      </c>
      <c r="M23" s="201"/>
      <c r="N23" s="201">
        <v>15.7</v>
      </c>
      <c r="O23" s="202"/>
    </row>
    <row r="24" spans="1:17" ht="39.950000000000003" customHeight="1" x14ac:dyDescent="0.2">
      <c r="A24" s="19"/>
      <c r="B24" s="46" t="s">
        <v>47</v>
      </c>
      <c r="C24" s="15"/>
      <c r="D24" s="203" t="s">
        <v>48</v>
      </c>
      <c r="E24" s="203"/>
      <c r="F24" s="203"/>
      <c r="G24" s="203"/>
      <c r="H24" s="20" t="s">
        <v>49</v>
      </c>
      <c r="I24" s="17">
        <v>2.9</v>
      </c>
      <c r="J24" s="18">
        <v>72.400000000000006</v>
      </c>
      <c r="K24" s="18">
        <v>2.6</v>
      </c>
      <c r="L24" s="196">
        <v>0.5</v>
      </c>
      <c r="M24" s="196"/>
      <c r="N24" s="196">
        <v>13.7</v>
      </c>
      <c r="O24" s="197"/>
    </row>
    <row r="25" spans="1:17" ht="39.950000000000003" customHeight="1" x14ac:dyDescent="0.2">
      <c r="A25" s="19"/>
      <c r="B25" s="47" t="s">
        <v>50</v>
      </c>
      <c r="C25" s="45" t="s">
        <v>51</v>
      </c>
      <c r="D25" s="195" t="s">
        <v>52</v>
      </c>
      <c r="E25" s="195"/>
      <c r="F25" s="195"/>
      <c r="G25" s="195"/>
      <c r="H25" s="16" t="s">
        <v>53</v>
      </c>
      <c r="I25" s="17">
        <v>10.68</v>
      </c>
      <c r="J25" s="18">
        <v>314.10000000000002</v>
      </c>
      <c r="K25" s="18">
        <v>12.9</v>
      </c>
      <c r="L25" s="196">
        <v>9.8000000000000007</v>
      </c>
      <c r="M25" s="196"/>
      <c r="N25" s="196">
        <v>43.1</v>
      </c>
      <c r="O25" s="197"/>
    </row>
    <row r="26" spans="1:17" ht="39.950000000000003" customHeight="1" x14ac:dyDescent="0.2">
      <c r="A26" s="48"/>
      <c r="B26" s="14"/>
      <c r="C26" s="14"/>
      <c r="D26" s="198"/>
      <c r="E26" s="198"/>
      <c r="F26" s="198"/>
      <c r="G26" s="198"/>
      <c r="H26" s="50"/>
      <c r="I26" s="51"/>
      <c r="J26" s="52"/>
      <c r="K26" s="52"/>
      <c r="L26" s="199"/>
      <c r="M26" s="199"/>
      <c r="N26" s="199"/>
      <c r="O26" s="200"/>
    </row>
    <row r="27" spans="1:17" ht="37.5" customHeight="1" thickBot="1" x14ac:dyDescent="0.25">
      <c r="A27" s="53"/>
      <c r="B27" s="54"/>
      <c r="C27" s="54"/>
      <c r="D27" s="185" t="s">
        <v>35</v>
      </c>
      <c r="E27" s="185"/>
      <c r="F27" s="185"/>
      <c r="G27" s="185"/>
      <c r="H27" s="55"/>
      <c r="I27" s="56">
        <f>SUM(I20:I26)</f>
        <v>100</v>
      </c>
      <c r="J27" s="56">
        <f>SUM(J20:J26)</f>
        <v>1049.5</v>
      </c>
      <c r="K27" s="56">
        <f>SUM(K20:K26)</f>
        <v>41.5</v>
      </c>
      <c r="L27" s="186">
        <f>SUM(L20:M26)</f>
        <v>30.1</v>
      </c>
      <c r="M27" s="186"/>
      <c r="N27" s="186">
        <f>SUM(N20:O26)</f>
        <v>128.6</v>
      </c>
      <c r="O27" s="187"/>
    </row>
    <row r="28" spans="1:17" ht="39.75" hidden="1" customHeight="1" thickBot="1" x14ac:dyDescent="0.35">
      <c r="A28" s="188"/>
      <c r="B28" s="189"/>
      <c r="C28" s="189"/>
      <c r="D28" s="189"/>
      <c r="E28" s="189"/>
      <c r="F28" s="189"/>
      <c r="G28" s="189"/>
      <c r="H28" s="57"/>
      <c r="I28" s="57"/>
      <c r="J28" s="57"/>
      <c r="K28" s="57"/>
      <c r="L28" s="57"/>
      <c r="M28" s="57"/>
      <c r="N28" s="189"/>
      <c r="O28" s="190"/>
    </row>
    <row r="29" spans="1:17" ht="39.75" hidden="1" customHeight="1" thickBot="1" x14ac:dyDescent="0.25">
      <c r="A29" s="58"/>
      <c r="B29" s="59"/>
      <c r="C29" s="59"/>
      <c r="D29" s="191"/>
      <c r="E29" s="191"/>
      <c r="F29" s="191"/>
      <c r="G29" s="191"/>
      <c r="H29" s="60"/>
      <c r="I29" s="61"/>
      <c r="J29" s="62"/>
      <c r="K29" s="62"/>
      <c r="L29" s="192"/>
      <c r="M29" s="193"/>
      <c r="N29" s="193"/>
      <c r="O29" s="194"/>
    </row>
    <row r="30" spans="1:17" ht="39.75" hidden="1" customHeight="1" x14ac:dyDescent="0.2">
      <c r="A30" s="63"/>
      <c r="B30" s="64"/>
      <c r="C30" s="64"/>
      <c r="D30" s="176"/>
      <c r="E30" s="176"/>
      <c r="F30" s="176"/>
      <c r="G30" s="176"/>
      <c r="H30" s="65"/>
      <c r="I30" s="66"/>
      <c r="J30" s="67"/>
      <c r="K30" s="67"/>
      <c r="L30" s="177"/>
      <c r="M30" s="177"/>
      <c r="N30" s="177"/>
      <c r="O30" s="178"/>
    </row>
    <row r="31" spans="1:17" ht="39.950000000000003" customHeight="1" thickBot="1" x14ac:dyDescent="0.35">
      <c r="A31" s="68"/>
      <c r="B31" s="69"/>
      <c r="C31" s="69"/>
      <c r="D31" s="179" t="s">
        <v>54</v>
      </c>
      <c r="E31" s="180"/>
      <c r="F31" s="180"/>
      <c r="G31" s="70"/>
      <c r="H31" s="71"/>
      <c r="I31" s="72">
        <f>I18+I27+I30</f>
        <v>185</v>
      </c>
      <c r="J31" s="73">
        <f>J18+J27</f>
        <v>1730.23</v>
      </c>
      <c r="K31" s="73">
        <f>SUM(K18+K27)</f>
        <v>60.87</v>
      </c>
      <c r="L31" s="181">
        <f>L18+L27</f>
        <v>53.570000000000007</v>
      </c>
      <c r="M31" s="182"/>
      <c r="N31" s="183">
        <f>N18+N27</f>
        <v>235.63</v>
      </c>
      <c r="O31" s="184"/>
    </row>
    <row r="32" spans="1:17" ht="19.5" customHeight="1" x14ac:dyDescent="0.25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5"/>
      <c r="L32" s="5"/>
      <c r="M32" s="5"/>
      <c r="N32" s="5"/>
      <c r="O32" s="5"/>
      <c r="P32" s="5"/>
      <c r="Q32" s="5"/>
    </row>
    <row r="33" spans="1:34" ht="30.75" customHeight="1" x14ac:dyDescent="0.25">
      <c r="A33" s="75"/>
      <c r="B33" s="75"/>
      <c r="C33" s="75"/>
      <c r="D33" s="75"/>
      <c r="E33" s="175"/>
      <c r="F33" s="175"/>
      <c r="G33" s="175"/>
      <c r="H33" s="75"/>
      <c r="I33" s="75"/>
      <c r="J33" s="75"/>
      <c r="K33" s="5"/>
      <c r="L33" s="5"/>
      <c r="M33" s="5"/>
      <c r="N33" s="5"/>
      <c r="O33" s="5"/>
      <c r="P33" s="5"/>
      <c r="Q33" s="5"/>
    </row>
    <row r="34" spans="1:34" ht="15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34" ht="29.4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34" ht="12.9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34" ht="16.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34" ht="0.75" customHeight="1" x14ac:dyDescent="0.2">
      <c r="A38" s="9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8"/>
    </row>
    <row r="39" spans="1:34" ht="0.75" hidden="1" customHeight="1" thickBot="1" x14ac:dyDescent="0.25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80"/>
    </row>
    <row r="40" spans="1:34" hidden="1" x14ac:dyDescent="0.2"/>
    <row r="41" spans="1:34" hidden="1" x14ac:dyDescent="0.2"/>
    <row r="42" spans="1:34" hidden="1" x14ac:dyDescent="0.2"/>
    <row r="44" spans="1:34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</sheetData>
  <mergeCells count="70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D11:G11"/>
    <mergeCell ref="L11:M11"/>
    <mergeCell ref="N11:O11"/>
    <mergeCell ref="D12:G12"/>
    <mergeCell ref="L12:M12"/>
    <mergeCell ref="N12:O12"/>
    <mergeCell ref="D13:G13"/>
    <mergeCell ref="L13:M13"/>
    <mergeCell ref="N13:O13"/>
    <mergeCell ref="D14:G14"/>
    <mergeCell ref="L14:M14"/>
    <mergeCell ref="N14:O14"/>
    <mergeCell ref="D15:G15"/>
    <mergeCell ref="L15:M15"/>
    <mergeCell ref="N15:O15"/>
    <mergeCell ref="D16:G16"/>
    <mergeCell ref="L16:M16"/>
    <mergeCell ref="N16:O16"/>
    <mergeCell ref="D17:G17"/>
    <mergeCell ref="L17:M17"/>
    <mergeCell ref="N17:O17"/>
    <mergeCell ref="D18:G18"/>
    <mergeCell ref="L18:M18"/>
    <mergeCell ref="N18:O18"/>
    <mergeCell ref="A19:O19"/>
    <mergeCell ref="D20:G20"/>
    <mergeCell ref="N20:O20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24:G24"/>
    <mergeCell ref="L24:M24"/>
    <mergeCell ref="N24:O24"/>
    <mergeCell ref="D29:G29"/>
    <mergeCell ref="L29:M29"/>
    <mergeCell ref="N29:O29"/>
    <mergeCell ref="D25:G25"/>
    <mergeCell ref="L25:M25"/>
    <mergeCell ref="N25:O25"/>
    <mergeCell ref="D26:G26"/>
    <mergeCell ref="L26:M26"/>
    <mergeCell ref="N26:O26"/>
    <mergeCell ref="D27:G27"/>
    <mergeCell ref="L27:M27"/>
    <mergeCell ref="N27:O27"/>
    <mergeCell ref="A28:G28"/>
    <mergeCell ref="N28:O28"/>
    <mergeCell ref="D30:G30"/>
    <mergeCell ref="L30:M30"/>
    <mergeCell ref="N30:O30"/>
    <mergeCell ref="D31:F31"/>
    <mergeCell ref="L31:M31"/>
    <mergeCell ref="N31:O31"/>
    <mergeCell ref="E33:G33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AH60"/>
  <sheetViews>
    <sheetView view="pageBreakPreview" topLeftCell="A21" zoomScale="75" zoomScaleNormal="75" zoomScaleSheetLayoutView="75" workbookViewId="0">
      <selection activeCell="A33" sqref="A33:XFD37"/>
    </sheetView>
  </sheetViews>
  <sheetFormatPr defaultRowHeight="12.75" x14ac:dyDescent="0.2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0.28515625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 x14ac:dyDescent="0.25">
      <c r="A1" t="s">
        <v>0</v>
      </c>
    </row>
    <row r="2" spans="1:24" s="3" customFormat="1" ht="120.75" customHeight="1" thickBot="1" x14ac:dyDescent="0.4">
      <c r="A2" s="1" t="s">
        <v>1</v>
      </c>
      <c r="B2" s="246"/>
      <c r="C2" s="247"/>
      <c r="D2" s="246" t="s">
        <v>2</v>
      </c>
      <c r="E2" s="248"/>
      <c r="F2" s="248"/>
      <c r="G2" s="248"/>
      <c r="H2" s="248"/>
      <c r="I2" s="248"/>
      <c r="J2" s="248"/>
      <c r="K2" s="249"/>
      <c r="L2" s="2" t="s">
        <v>3</v>
      </c>
      <c r="M2" s="250" t="s">
        <v>56</v>
      </c>
      <c r="N2" s="248"/>
      <c r="O2" s="249"/>
      <c r="S2" s="4"/>
      <c r="T2" s="5"/>
      <c r="U2" s="5"/>
      <c r="V2" s="5"/>
      <c r="W2" s="5"/>
      <c r="X2" s="5"/>
    </row>
    <row r="3" spans="1:24" ht="22.5" hidden="1" customHeight="1" x14ac:dyDescent="0.2">
      <c r="A3" s="6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T3" s="5"/>
      <c r="U3" s="5"/>
      <c r="V3" s="5"/>
      <c r="W3" s="5"/>
      <c r="X3" s="5"/>
    </row>
    <row r="4" spans="1:24" ht="15.75" hidden="1" customHeight="1" x14ac:dyDescent="0.2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T4" s="5"/>
      <c r="U4" s="5"/>
      <c r="V4" s="5"/>
      <c r="W4" s="5"/>
      <c r="X4" s="5"/>
    </row>
    <row r="5" spans="1:24" ht="63.75" customHeight="1" thickBot="1" x14ac:dyDescent="0.25">
      <c r="A5" s="251" t="s">
        <v>57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3"/>
      <c r="T5" s="5"/>
      <c r="U5" s="5"/>
      <c r="V5" s="5"/>
      <c r="W5" s="5"/>
      <c r="X5" s="5"/>
    </row>
    <row r="6" spans="1:24" ht="16.5" hidden="1" customHeight="1" thickBot="1" x14ac:dyDescent="0.3">
      <c r="A6" s="254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6"/>
    </row>
    <row r="7" spans="1:24" ht="18.75" hidden="1" thickBot="1" x14ac:dyDescent="0.3">
      <c r="A7" s="254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6"/>
    </row>
    <row r="8" spans="1:24" s="10" customFormat="1" ht="10.5" hidden="1" customHeight="1" thickBot="1" x14ac:dyDescent="0.25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/>
    </row>
    <row r="9" spans="1:24" s="10" customFormat="1" ht="32.25" customHeight="1" thickBot="1" x14ac:dyDescent="0.25">
      <c r="A9" s="81" t="s">
        <v>6</v>
      </c>
      <c r="B9" s="82" t="s">
        <v>7</v>
      </c>
      <c r="C9" s="82" t="s">
        <v>8</v>
      </c>
      <c r="D9" s="293" t="s">
        <v>9</v>
      </c>
      <c r="E9" s="293"/>
      <c r="F9" s="293"/>
      <c r="G9" s="293"/>
      <c r="H9" s="82" t="s">
        <v>10</v>
      </c>
      <c r="I9" s="82" t="s">
        <v>11</v>
      </c>
      <c r="J9" s="82" t="s">
        <v>12</v>
      </c>
      <c r="K9" s="82" t="s">
        <v>13</v>
      </c>
      <c r="L9" s="293" t="s">
        <v>14</v>
      </c>
      <c r="M9" s="294"/>
      <c r="N9" s="238" t="s">
        <v>15</v>
      </c>
      <c r="O9" s="239"/>
    </row>
    <row r="10" spans="1:24" ht="20.25" hidden="1" customHeight="1" thickBot="1" x14ac:dyDescent="0.25">
      <c r="A10" s="295"/>
      <c r="B10" s="296"/>
      <c r="C10" s="296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4"/>
      <c r="P10" s="10"/>
    </row>
    <row r="11" spans="1:24" ht="39.950000000000003" customHeight="1" x14ac:dyDescent="0.2">
      <c r="A11" s="13"/>
      <c r="B11" s="14"/>
      <c r="C11" s="83"/>
      <c r="D11" s="282"/>
      <c r="E11" s="283"/>
      <c r="F11" s="283"/>
      <c r="G11" s="284"/>
      <c r="H11" s="16"/>
      <c r="I11" s="17"/>
      <c r="J11" s="18"/>
      <c r="K11" s="18"/>
      <c r="L11" s="84"/>
      <c r="M11" s="84"/>
      <c r="N11" s="233"/>
      <c r="O11" s="234"/>
    </row>
    <row r="12" spans="1:24" ht="55.5" customHeight="1" x14ac:dyDescent="0.2">
      <c r="A12" s="19"/>
      <c r="B12" s="14" t="s">
        <v>16</v>
      </c>
      <c r="C12" s="85" t="s">
        <v>58</v>
      </c>
      <c r="D12" s="282" t="s">
        <v>59</v>
      </c>
      <c r="E12" s="283"/>
      <c r="F12" s="283"/>
      <c r="G12" s="284"/>
      <c r="H12" s="16" t="s">
        <v>60</v>
      </c>
      <c r="I12" s="17">
        <v>25.83</v>
      </c>
      <c r="J12" s="18">
        <v>132</v>
      </c>
      <c r="K12" s="18">
        <v>3.8</v>
      </c>
      <c r="L12" s="84">
        <v>1.5</v>
      </c>
      <c r="M12" s="84">
        <v>123</v>
      </c>
      <c r="N12" s="233">
        <v>25.4</v>
      </c>
      <c r="O12" s="234"/>
    </row>
    <row r="13" spans="1:24" ht="51" customHeight="1" x14ac:dyDescent="0.2">
      <c r="A13" s="19" t="s">
        <v>24</v>
      </c>
      <c r="B13" s="14" t="s">
        <v>20</v>
      </c>
      <c r="C13" s="85" t="s">
        <v>58</v>
      </c>
      <c r="D13" s="285" t="s">
        <v>61</v>
      </c>
      <c r="E13" s="286"/>
      <c r="F13" s="286"/>
      <c r="G13" s="287"/>
      <c r="H13" s="16" t="s">
        <v>28</v>
      </c>
      <c r="I13" s="17">
        <v>25.03</v>
      </c>
      <c r="J13" s="17">
        <v>349.2</v>
      </c>
      <c r="K13" s="17">
        <v>14.2</v>
      </c>
      <c r="L13" s="86">
        <v>31.05</v>
      </c>
      <c r="M13" s="86">
        <v>140</v>
      </c>
      <c r="N13" s="275">
        <v>2.5</v>
      </c>
      <c r="O13" s="288"/>
    </row>
    <row r="14" spans="1:24" ht="39.950000000000003" customHeight="1" x14ac:dyDescent="0.2">
      <c r="A14" s="19"/>
      <c r="B14" s="14" t="s">
        <v>62</v>
      </c>
      <c r="C14" s="15" t="s">
        <v>26</v>
      </c>
      <c r="D14" s="289" t="s">
        <v>63</v>
      </c>
      <c r="E14" s="290"/>
      <c r="F14" s="291"/>
      <c r="G14" s="87"/>
      <c r="H14" s="20" t="s">
        <v>28</v>
      </c>
      <c r="I14" s="88">
        <v>6.33</v>
      </c>
      <c r="J14" s="17">
        <v>60</v>
      </c>
      <c r="K14" s="17">
        <v>0</v>
      </c>
      <c r="L14" s="86">
        <v>0</v>
      </c>
      <c r="M14" s="86">
        <v>0</v>
      </c>
      <c r="N14" s="86">
        <v>15.7</v>
      </c>
      <c r="O14" s="89"/>
    </row>
    <row r="15" spans="1:24" ht="39.950000000000003" customHeight="1" x14ac:dyDescent="0.2">
      <c r="A15" s="23"/>
      <c r="B15" s="90" t="s">
        <v>64</v>
      </c>
      <c r="C15" s="91"/>
      <c r="D15" s="292" t="s">
        <v>65</v>
      </c>
      <c r="E15" s="266"/>
      <c r="F15" s="266"/>
      <c r="G15" s="92"/>
      <c r="H15" s="93" t="s">
        <v>19</v>
      </c>
      <c r="I15" s="94">
        <v>6.14</v>
      </c>
      <c r="J15" s="88">
        <v>132</v>
      </c>
      <c r="K15" s="88">
        <v>3.8</v>
      </c>
      <c r="L15" s="95">
        <v>1.5</v>
      </c>
      <c r="M15" s="95">
        <v>102</v>
      </c>
      <c r="N15" s="95">
        <v>25.4</v>
      </c>
      <c r="O15" s="96"/>
    </row>
    <row r="16" spans="1:24" ht="39.950000000000003" customHeight="1" thickBot="1" x14ac:dyDescent="0.25">
      <c r="A16" s="25"/>
      <c r="B16" s="14"/>
      <c r="C16" s="24"/>
      <c r="D16" s="203" t="s">
        <v>66</v>
      </c>
      <c r="E16" s="203"/>
      <c r="F16" s="203"/>
      <c r="G16" s="203"/>
      <c r="H16" s="20" t="s">
        <v>67</v>
      </c>
      <c r="I16" s="88">
        <v>26.54</v>
      </c>
      <c r="J16" s="94">
        <v>121</v>
      </c>
      <c r="K16" s="94">
        <v>25</v>
      </c>
      <c r="L16" s="275">
        <v>26</v>
      </c>
      <c r="M16" s="276"/>
      <c r="N16" s="277">
        <v>78</v>
      </c>
      <c r="O16" s="278"/>
    </row>
    <row r="17" spans="1:20" ht="39.950000000000003" customHeight="1" thickBot="1" x14ac:dyDescent="0.25">
      <c r="A17" s="31" t="s">
        <v>31</v>
      </c>
      <c r="B17" s="31" t="s">
        <v>32</v>
      </c>
      <c r="C17" s="97"/>
      <c r="D17" s="279"/>
      <c r="E17" s="279"/>
      <c r="F17" s="279"/>
      <c r="G17" s="279"/>
      <c r="H17" s="98"/>
      <c r="I17" s="35"/>
      <c r="J17" s="99"/>
      <c r="K17" s="35"/>
      <c r="L17" s="225"/>
      <c r="M17" s="226"/>
      <c r="N17" s="280"/>
      <c r="O17" s="281"/>
    </row>
    <row r="18" spans="1:20" ht="39.950000000000003" customHeight="1" thickBot="1" x14ac:dyDescent="0.25">
      <c r="A18" s="36"/>
      <c r="B18" s="37"/>
      <c r="C18" s="37"/>
      <c r="D18" s="205" t="s">
        <v>35</v>
      </c>
      <c r="E18" s="205"/>
      <c r="F18" s="205"/>
      <c r="G18" s="205"/>
      <c r="H18" s="38"/>
      <c r="I18" s="39">
        <f>SUM(I11:I17)</f>
        <v>89.87</v>
      </c>
      <c r="J18" s="39">
        <f>SUM(J11:J17)</f>
        <v>794.2</v>
      </c>
      <c r="K18" s="39">
        <f>SUM(K10:K17)</f>
        <v>46.8</v>
      </c>
      <c r="L18" s="206">
        <f>SUM(L10:M17)</f>
        <v>425.05</v>
      </c>
      <c r="M18" s="206"/>
      <c r="N18" s="206">
        <f>SUM(N10:O17)</f>
        <v>147</v>
      </c>
      <c r="O18" s="207"/>
    </row>
    <row r="19" spans="1:20" ht="29.25" hidden="1" customHeight="1" thickBot="1" x14ac:dyDescent="0.25">
      <c r="A19" s="208"/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10"/>
    </row>
    <row r="20" spans="1:20" ht="39.950000000000003" customHeight="1" x14ac:dyDescent="0.2">
      <c r="A20" s="13"/>
      <c r="B20" s="40" t="s">
        <v>16</v>
      </c>
      <c r="C20" s="100" t="s">
        <v>68</v>
      </c>
      <c r="D20" s="270" t="s">
        <v>69</v>
      </c>
      <c r="E20" s="271"/>
      <c r="F20" s="271"/>
      <c r="G20" s="272"/>
      <c r="H20" s="101" t="s">
        <v>53</v>
      </c>
      <c r="I20" s="102">
        <v>13.8</v>
      </c>
      <c r="J20" s="17">
        <v>111</v>
      </c>
      <c r="K20" s="17">
        <v>2.02</v>
      </c>
      <c r="L20" s="201">
        <v>7.5</v>
      </c>
      <c r="M20" s="201"/>
      <c r="N20" s="201">
        <v>9.1999999999999993</v>
      </c>
      <c r="O20" s="202"/>
    </row>
    <row r="21" spans="1:20" ht="65.25" customHeight="1" x14ac:dyDescent="0.2">
      <c r="A21" s="19"/>
      <c r="B21" s="14" t="s">
        <v>36</v>
      </c>
      <c r="C21" s="45" t="s">
        <v>70</v>
      </c>
      <c r="D21" s="270" t="s">
        <v>71</v>
      </c>
      <c r="E21" s="271"/>
      <c r="F21" s="271"/>
      <c r="G21" s="272"/>
      <c r="H21" s="101" t="s">
        <v>72</v>
      </c>
      <c r="I21" s="17">
        <v>27.09</v>
      </c>
      <c r="J21" s="17">
        <v>289.60000000000002</v>
      </c>
      <c r="K21" s="17">
        <v>7</v>
      </c>
      <c r="L21" s="86">
        <v>8.8000000000000007</v>
      </c>
      <c r="M21" s="86">
        <v>245.3</v>
      </c>
      <c r="N21" s="201">
        <v>10.7</v>
      </c>
      <c r="O21" s="202"/>
    </row>
    <row r="22" spans="1:20" ht="51" customHeight="1" x14ac:dyDescent="0.2">
      <c r="A22" s="19"/>
      <c r="B22" s="14" t="s">
        <v>73</v>
      </c>
      <c r="C22" s="45" t="s">
        <v>74</v>
      </c>
      <c r="D22" s="273" t="s">
        <v>75</v>
      </c>
      <c r="E22" s="273"/>
      <c r="F22" s="273"/>
      <c r="G22" s="273"/>
      <c r="H22" s="16" t="s">
        <v>76</v>
      </c>
      <c r="I22" s="17">
        <v>41.37</v>
      </c>
      <c r="J22" s="17">
        <v>299</v>
      </c>
      <c r="K22" s="17">
        <v>18.399999999999999</v>
      </c>
      <c r="L22" s="86">
        <v>17.8</v>
      </c>
      <c r="M22" s="86">
        <v>216</v>
      </c>
      <c r="N22" s="201">
        <v>15.9</v>
      </c>
      <c r="O22" s="202"/>
    </row>
    <row r="23" spans="1:20" ht="39.950000000000003" customHeight="1" x14ac:dyDescent="0.2">
      <c r="A23" s="19" t="s">
        <v>44</v>
      </c>
      <c r="B23" s="47" t="s">
        <v>77</v>
      </c>
      <c r="C23" s="15" t="s">
        <v>78</v>
      </c>
      <c r="D23" s="270" t="s">
        <v>79</v>
      </c>
      <c r="E23" s="271"/>
      <c r="F23" s="271"/>
      <c r="G23" s="272"/>
      <c r="H23" s="16" t="s">
        <v>80</v>
      </c>
      <c r="I23" s="18">
        <v>10.07</v>
      </c>
      <c r="J23" s="18">
        <v>283</v>
      </c>
      <c r="K23" s="18">
        <v>8.4</v>
      </c>
      <c r="L23" s="233">
        <v>112</v>
      </c>
      <c r="M23" s="274"/>
      <c r="N23" s="196">
        <v>45</v>
      </c>
      <c r="O23" s="197"/>
    </row>
    <row r="24" spans="1:20" ht="39.950000000000003" customHeight="1" x14ac:dyDescent="0.2">
      <c r="A24" s="19"/>
      <c r="B24" s="47" t="s">
        <v>81</v>
      </c>
      <c r="C24" s="45" t="s">
        <v>82</v>
      </c>
      <c r="D24" s="195" t="s">
        <v>83</v>
      </c>
      <c r="E24" s="195"/>
      <c r="F24" s="195"/>
      <c r="G24" s="195"/>
      <c r="H24" s="16" t="s">
        <v>28</v>
      </c>
      <c r="I24" s="17">
        <v>2.63</v>
      </c>
      <c r="J24" s="17">
        <v>60</v>
      </c>
      <c r="K24" s="17">
        <v>0</v>
      </c>
      <c r="L24" s="201">
        <v>0</v>
      </c>
      <c r="M24" s="201"/>
      <c r="N24" s="201">
        <v>15.7</v>
      </c>
      <c r="O24" s="202"/>
    </row>
    <row r="25" spans="1:20" ht="39.950000000000003" customHeight="1" x14ac:dyDescent="0.2">
      <c r="A25" s="19"/>
      <c r="B25" s="14" t="s">
        <v>84</v>
      </c>
      <c r="C25" s="47"/>
      <c r="D25" s="266" t="s">
        <v>85</v>
      </c>
      <c r="E25" s="266"/>
      <c r="F25" s="266"/>
      <c r="G25" s="267"/>
      <c r="H25" s="16" t="s">
        <v>86</v>
      </c>
      <c r="I25" s="17">
        <v>5.04</v>
      </c>
      <c r="J25" s="17">
        <v>72.400000000000006</v>
      </c>
      <c r="K25" s="16" t="s">
        <v>87</v>
      </c>
      <c r="L25" s="103" t="s">
        <v>88</v>
      </c>
      <c r="M25" s="103" t="s">
        <v>89</v>
      </c>
      <c r="N25" s="268" t="s">
        <v>90</v>
      </c>
      <c r="O25" s="269"/>
    </row>
    <row r="26" spans="1:20" ht="39.950000000000003" customHeight="1" x14ac:dyDescent="0.2">
      <c r="A26" s="48"/>
      <c r="B26" s="49"/>
      <c r="C26" s="47"/>
      <c r="D26" s="266"/>
      <c r="E26" s="266"/>
      <c r="F26" s="266"/>
      <c r="G26" s="267"/>
      <c r="H26" s="16"/>
      <c r="I26" s="17"/>
      <c r="J26" s="17"/>
      <c r="K26" s="16"/>
      <c r="L26" s="103"/>
      <c r="M26" s="103"/>
      <c r="N26" s="268"/>
      <c r="O26" s="269"/>
    </row>
    <row r="27" spans="1:20" ht="37.5" customHeight="1" thickBot="1" x14ac:dyDescent="0.25">
      <c r="A27" s="53"/>
      <c r="B27" s="54"/>
      <c r="C27" s="54"/>
      <c r="D27" s="185" t="s">
        <v>35</v>
      </c>
      <c r="E27" s="185"/>
      <c r="F27" s="185"/>
      <c r="G27" s="185"/>
      <c r="H27" s="55"/>
      <c r="I27" s="56">
        <f>SUM(I20:I26)</f>
        <v>99.999999999999986</v>
      </c>
      <c r="J27" s="56">
        <f>SUM(J20:J26)</f>
        <v>1115</v>
      </c>
      <c r="K27" s="56">
        <f>SUM(K20:K26)</f>
        <v>35.82</v>
      </c>
      <c r="L27" s="186">
        <f>SUM(L20:M26)</f>
        <v>607.40000000000009</v>
      </c>
      <c r="M27" s="186"/>
      <c r="N27" s="186">
        <f>SUM(N20:O26)</f>
        <v>96.5</v>
      </c>
      <c r="O27" s="187"/>
    </row>
    <row r="28" spans="1:20" ht="39.75" hidden="1" customHeight="1" thickBot="1" x14ac:dyDescent="0.35">
      <c r="A28" s="188"/>
      <c r="B28" s="189"/>
      <c r="C28" s="189"/>
      <c r="D28" s="189"/>
      <c r="E28" s="189"/>
      <c r="F28" s="189"/>
      <c r="G28" s="189"/>
      <c r="H28" s="57"/>
      <c r="I28" s="57"/>
      <c r="J28" s="57"/>
      <c r="K28" s="57"/>
      <c r="L28" s="57"/>
      <c r="M28" s="57"/>
      <c r="N28" s="189"/>
      <c r="O28" s="190"/>
    </row>
    <row r="29" spans="1:20" ht="39.75" hidden="1" customHeight="1" thickBot="1" x14ac:dyDescent="0.25">
      <c r="A29" s="58"/>
      <c r="B29" s="59"/>
      <c r="C29" s="59"/>
      <c r="D29" s="191"/>
      <c r="E29" s="191"/>
      <c r="F29" s="191"/>
      <c r="G29" s="191"/>
      <c r="H29" s="60"/>
      <c r="I29" s="61"/>
      <c r="J29" s="62"/>
      <c r="K29" s="62"/>
      <c r="L29" s="192"/>
      <c r="M29" s="193"/>
      <c r="N29" s="193"/>
      <c r="O29" s="194"/>
    </row>
    <row r="30" spans="1:20" ht="39.75" hidden="1" customHeight="1" x14ac:dyDescent="0.2">
      <c r="A30" s="104"/>
      <c r="B30" s="105"/>
      <c r="C30" s="105"/>
      <c r="D30" s="257"/>
      <c r="E30" s="257"/>
      <c r="F30" s="257"/>
      <c r="G30" s="257"/>
      <c r="H30" s="106"/>
      <c r="I30" s="107"/>
      <c r="J30" s="108"/>
      <c r="K30" s="108"/>
      <c r="L30" s="258"/>
      <c r="M30" s="258"/>
      <c r="N30" s="258"/>
      <c r="O30" s="259"/>
    </row>
    <row r="31" spans="1:20" ht="39.950000000000003" customHeight="1" thickBot="1" x14ac:dyDescent="0.35">
      <c r="A31" s="109"/>
      <c r="B31" s="110"/>
      <c r="C31" s="110"/>
      <c r="D31" s="260" t="s">
        <v>54</v>
      </c>
      <c r="E31" s="261"/>
      <c r="F31" s="261"/>
      <c r="G31" s="111"/>
      <c r="H31" s="112"/>
      <c r="I31" s="113">
        <f>I18+I27+I30</f>
        <v>189.87</v>
      </c>
      <c r="J31" s="114">
        <f>J18+J27</f>
        <v>1909.2</v>
      </c>
      <c r="K31" s="114">
        <f>SUM(K18+K27)</f>
        <v>82.62</v>
      </c>
      <c r="L31" s="262">
        <f>L18+L27</f>
        <v>1032.45</v>
      </c>
      <c r="M31" s="263"/>
      <c r="N31" s="264">
        <f>N18+N27</f>
        <v>243.5</v>
      </c>
      <c r="O31" s="265"/>
    </row>
    <row r="32" spans="1:20" ht="19.5" customHeight="1" x14ac:dyDescent="0.2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34" ht="18" x14ac:dyDescent="0.25">
      <c r="A33" s="75"/>
      <c r="B33" s="75"/>
      <c r="C33" s="75"/>
      <c r="D33" s="75"/>
      <c r="E33" s="75"/>
      <c r="F33" s="77"/>
      <c r="G33" s="75"/>
      <c r="H33" s="75"/>
      <c r="I33" s="75"/>
      <c r="J33" s="75"/>
      <c r="K33" s="5"/>
      <c r="L33" s="76"/>
      <c r="M33" s="5"/>
      <c r="N33" s="5"/>
      <c r="O33" s="5"/>
      <c r="P33" s="5"/>
      <c r="Q33" s="5"/>
      <c r="R33" s="5"/>
      <c r="S33" s="5"/>
      <c r="T33" s="5"/>
    </row>
    <row r="34" spans="1:34" ht="27.75" customHeight="1" x14ac:dyDescent="0.25">
      <c r="A34" s="75"/>
      <c r="B34" s="75"/>
      <c r="C34" s="75"/>
      <c r="D34" s="75"/>
      <c r="E34" s="175"/>
      <c r="F34" s="175"/>
      <c r="G34" s="175"/>
      <c r="H34" s="75"/>
      <c r="I34" s="75"/>
      <c r="J34" s="7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34" ht="15.75" hidden="1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8"/>
    </row>
    <row r="36" spans="1:34" ht="9.75" hidden="1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8"/>
    </row>
    <row r="37" spans="1:34" ht="12.75" hidden="1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8"/>
    </row>
    <row r="38" spans="1:34" ht="16.5" hidden="1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8"/>
    </row>
    <row r="39" spans="1:34" ht="0.75" hidden="1" customHeight="1" x14ac:dyDescent="0.2">
      <c r="A39" s="9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8"/>
    </row>
    <row r="40" spans="1:34" ht="0.75" hidden="1" customHeight="1" thickBot="1" x14ac:dyDescent="0.25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80"/>
    </row>
    <row r="41" spans="1:34" hidden="1" x14ac:dyDescent="0.2"/>
    <row r="42" spans="1:34" hidden="1" x14ac:dyDescent="0.2"/>
    <row r="43" spans="1:34" hidden="1" x14ac:dyDescent="0.2"/>
    <row r="45" spans="1:34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</sheetData>
  <mergeCells count="60">
    <mergeCell ref="A7:O7"/>
    <mergeCell ref="B2:C2"/>
    <mergeCell ref="D2:K2"/>
    <mergeCell ref="M2:O2"/>
    <mergeCell ref="A5:O5"/>
    <mergeCell ref="A6:O6"/>
    <mergeCell ref="D15:F15"/>
    <mergeCell ref="D9:G9"/>
    <mergeCell ref="L9:M9"/>
    <mergeCell ref="N9:O9"/>
    <mergeCell ref="A10:O10"/>
    <mergeCell ref="D11:G11"/>
    <mergeCell ref="N11:O11"/>
    <mergeCell ref="D12:G12"/>
    <mergeCell ref="N12:O12"/>
    <mergeCell ref="D13:G13"/>
    <mergeCell ref="N13:O13"/>
    <mergeCell ref="D14:F14"/>
    <mergeCell ref="D16:G16"/>
    <mergeCell ref="L16:M16"/>
    <mergeCell ref="N16:O16"/>
    <mergeCell ref="D17:G17"/>
    <mergeCell ref="L17:M17"/>
    <mergeCell ref="N17:O17"/>
    <mergeCell ref="D18:G18"/>
    <mergeCell ref="L18:M18"/>
    <mergeCell ref="N18:O18"/>
    <mergeCell ref="A19:O19"/>
    <mergeCell ref="D20:G20"/>
    <mergeCell ref="L20:M20"/>
    <mergeCell ref="N20:O20"/>
    <mergeCell ref="D21:G21"/>
    <mergeCell ref="N21:O21"/>
    <mergeCell ref="D22:G22"/>
    <mergeCell ref="N22:O22"/>
    <mergeCell ref="D23:G23"/>
    <mergeCell ref="L23:M23"/>
    <mergeCell ref="N23:O23"/>
    <mergeCell ref="D29:G29"/>
    <mergeCell ref="L29:M29"/>
    <mergeCell ref="N29:O29"/>
    <mergeCell ref="D24:G24"/>
    <mergeCell ref="L24:M24"/>
    <mergeCell ref="N24:O24"/>
    <mergeCell ref="D25:G25"/>
    <mergeCell ref="N25:O25"/>
    <mergeCell ref="D26:G26"/>
    <mergeCell ref="N26:O26"/>
    <mergeCell ref="D27:G27"/>
    <mergeCell ref="L27:M27"/>
    <mergeCell ref="N27:O27"/>
    <mergeCell ref="A28:G28"/>
    <mergeCell ref="N28:O28"/>
    <mergeCell ref="D30:G30"/>
    <mergeCell ref="L30:M30"/>
    <mergeCell ref="N30:O30"/>
    <mergeCell ref="D31:F31"/>
    <mergeCell ref="L31:M31"/>
    <mergeCell ref="N31:O31"/>
    <mergeCell ref="E34:G34"/>
  </mergeCells>
  <printOptions verticalCentered="1"/>
  <pageMargins left="0" right="0.16" top="0" bottom="0.52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AH59"/>
  <sheetViews>
    <sheetView topLeftCell="A21" zoomScale="75" zoomScaleNormal="75" zoomScaleSheetLayoutView="75" workbookViewId="0">
      <selection activeCell="A33" sqref="A33:XFD38"/>
    </sheetView>
  </sheetViews>
  <sheetFormatPr defaultRowHeight="12.75" x14ac:dyDescent="0.2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0.42578125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 x14ac:dyDescent="0.25">
      <c r="A1" t="s">
        <v>0</v>
      </c>
    </row>
    <row r="2" spans="1:24" s="3" customFormat="1" ht="120.75" customHeight="1" thickBot="1" x14ac:dyDescent="0.4">
      <c r="A2" s="1" t="s">
        <v>1</v>
      </c>
      <c r="B2" s="246"/>
      <c r="C2" s="247"/>
      <c r="D2" s="246" t="s">
        <v>2</v>
      </c>
      <c r="E2" s="248"/>
      <c r="F2" s="248"/>
      <c r="G2" s="248"/>
      <c r="H2" s="248"/>
      <c r="I2" s="248"/>
      <c r="J2" s="248"/>
      <c r="K2" s="249"/>
      <c r="L2" s="2" t="s">
        <v>3</v>
      </c>
      <c r="M2" s="250" t="s">
        <v>56</v>
      </c>
      <c r="N2" s="248"/>
      <c r="O2" s="249"/>
      <c r="S2" s="4"/>
      <c r="T2" s="5"/>
      <c r="U2" s="5"/>
      <c r="V2" s="5"/>
      <c r="W2" s="5"/>
      <c r="X2" s="5"/>
    </row>
    <row r="3" spans="1:24" ht="22.5" hidden="1" customHeight="1" x14ac:dyDescent="0.2">
      <c r="A3" s="6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T3" s="5"/>
      <c r="U3" s="5"/>
      <c r="V3" s="5"/>
      <c r="W3" s="5"/>
      <c r="X3" s="5"/>
    </row>
    <row r="4" spans="1:24" ht="15.75" hidden="1" customHeight="1" x14ac:dyDescent="0.2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T4" s="5"/>
      <c r="U4" s="5"/>
      <c r="V4" s="5"/>
      <c r="W4" s="5"/>
      <c r="X4" s="5"/>
    </row>
    <row r="5" spans="1:24" ht="63.75" customHeight="1" thickBot="1" x14ac:dyDescent="0.25">
      <c r="A5" s="251" t="s">
        <v>91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3"/>
      <c r="T5" s="5"/>
      <c r="U5" s="5"/>
      <c r="V5" s="5"/>
      <c r="W5" s="5"/>
      <c r="X5" s="5"/>
    </row>
    <row r="6" spans="1:24" ht="16.5" hidden="1" customHeight="1" thickBot="1" x14ac:dyDescent="0.3">
      <c r="A6" s="254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6"/>
    </row>
    <row r="7" spans="1:24" ht="18.75" hidden="1" thickBot="1" x14ac:dyDescent="0.3">
      <c r="A7" s="254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6"/>
    </row>
    <row r="8" spans="1:24" s="10" customFormat="1" ht="10.5" hidden="1" customHeight="1" thickBot="1" x14ac:dyDescent="0.25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/>
    </row>
    <row r="9" spans="1:24" s="10" customFormat="1" ht="32.25" customHeight="1" thickBot="1" x14ac:dyDescent="0.25">
      <c r="A9" s="81" t="s">
        <v>6</v>
      </c>
      <c r="B9" s="82" t="s">
        <v>7</v>
      </c>
      <c r="C9" s="82" t="s">
        <v>8</v>
      </c>
      <c r="D9" s="293" t="s">
        <v>9</v>
      </c>
      <c r="E9" s="293"/>
      <c r="F9" s="293"/>
      <c r="G9" s="293"/>
      <c r="H9" s="82" t="s">
        <v>10</v>
      </c>
      <c r="I9" s="82" t="s">
        <v>11</v>
      </c>
      <c r="J9" s="82" t="s">
        <v>12</v>
      </c>
      <c r="K9" s="82" t="s">
        <v>13</v>
      </c>
      <c r="L9" s="293" t="s">
        <v>14</v>
      </c>
      <c r="M9" s="294"/>
      <c r="N9" s="238" t="s">
        <v>15</v>
      </c>
      <c r="O9" s="239"/>
    </row>
    <row r="10" spans="1:24" ht="20.25" hidden="1" customHeight="1" thickBot="1" x14ac:dyDescent="0.25">
      <c r="A10" s="295"/>
      <c r="B10" s="296"/>
      <c r="C10" s="296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4"/>
      <c r="P10" s="10"/>
    </row>
    <row r="11" spans="1:24" ht="39.950000000000003" customHeight="1" x14ac:dyDescent="0.2">
      <c r="A11" s="13"/>
      <c r="B11" s="14"/>
      <c r="C11" s="83"/>
      <c r="D11" s="282" t="s">
        <v>92</v>
      </c>
      <c r="E11" s="283"/>
      <c r="F11" s="283"/>
      <c r="G11" s="284"/>
      <c r="H11" s="16" t="s">
        <v>93</v>
      </c>
      <c r="I11" s="17">
        <v>12.15</v>
      </c>
      <c r="J11" s="18"/>
      <c r="K11" s="18"/>
      <c r="L11" s="84"/>
      <c r="M11" s="84"/>
      <c r="N11" s="233"/>
      <c r="O11" s="234"/>
    </row>
    <row r="12" spans="1:24" ht="55.5" customHeight="1" x14ac:dyDescent="0.2">
      <c r="A12" s="19"/>
      <c r="B12" s="14" t="s">
        <v>16</v>
      </c>
      <c r="C12" s="83"/>
      <c r="D12" s="282" t="s">
        <v>59</v>
      </c>
      <c r="E12" s="283"/>
      <c r="F12" s="283"/>
      <c r="G12" s="284"/>
      <c r="H12" s="16" t="s">
        <v>60</v>
      </c>
      <c r="I12" s="17">
        <v>29.19</v>
      </c>
      <c r="J12" s="18">
        <v>132</v>
      </c>
      <c r="K12" s="18">
        <v>3.8</v>
      </c>
      <c r="L12" s="84">
        <v>1.5</v>
      </c>
      <c r="M12" s="84">
        <v>123</v>
      </c>
      <c r="N12" s="233">
        <v>25.4</v>
      </c>
      <c r="O12" s="234"/>
    </row>
    <row r="13" spans="1:24" ht="60.75" customHeight="1" x14ac:dyDescent="0.2">
      <c r="A13" s="19" t="s">
        <v>24</v>
      </c>
      <c r="B13" s="14" t="s">
        <v>20</v>
      </c>
      <c r="C13" s="85" t="s">
        <v>58</v>
      </c>
      <c r="D13" s="297" t="s">
        <v>94</v>
      </c>
      <c r="E13" s="298"/>
      <c r="F13" s="298"/>
      <c r="G13" s="115"/>
      <c r="H13" s="16" t="s">
        <v>28</v>
      </c>
      <c r="I13" s="17">
        <v>32.299999999999997</v>
      </c>
      <c r="J13" s="17">
        <v>349.2</v>
      </c>
      <c r="K13" s="17">
        <v>14.2</v>
      </c>
      <c r="L13" s="86">
        <v>31.05</v>
      </c>
      <c r="M13" s="86">
        <v>140</v>
      </c>
      <c r="N13" s="116">
        <v>2.5</v>
      </c>
      <c r="O13" s="117"/>
    </row>
    <row r="14" spans="1:24" ht="39.950000000000003" customHeight="1" x14ac:dyDescent="0.2">
      <c r="A14" s="19"/>
      <c r="B14" s="14" t="s">
        <v>62</v>
      </c>
      <c r="C14" s="15" t="s">
        <v>26</v>
      </c>
      <c r="D14" s="289" t="s">
        <v>63</v>
      </c>
      <c r="E14" s="290"/>
      <c r="F14" s="291"/>
      <c r="G14" s="87"/>
      <c r="H14" s="20" t="s">
        <v>28</v>
      </c>
      <c r="I14" s="88">
        <v>7.16</v>
      </c>
      <c r="J14" s="17">
        <v>60</v>
      </c>
      <c r="K14" s="17">
        <v>0</v>
      </c>
      <c r="L14" s="86">
        <v>0</v>
      </c>
      <c r="M14" s="86">
        <v>0</v>
      </c>
      <c r="N14" s="86">
        <v>15.7</v>
      </c>
      <c r="O14" s="89"/>
    </row>
    <row r="15" spans="1:24" ht="39.950000000000003" customHeight="1" x14ac:dyDescent="0.2">
      <c r="A15" s="23"/>
      <c r="B15" s="90" t="s">
        <v>64</v>
      </c>
      <c r="C15" s="91"/>
      <c r="D15" s="118" t="s">
        <v>65</v>
      </c>
      <c r="E15" s="119"/>
      <c r="F15" s="119"/>
      <c r="G15" s="92"/>
      <c r="H15" s="93" t="s">
        <v>95</v>
      </c>
      <c r="I15" s="94">
        <v>4.2</v>
      </c>
      <c r="J15" s="88">
        <v>132</v>
      </c>
      <c r="K15" s="88">
        <v>3.8</v>
      </c>
      <c r="L15" s="95">
        <v>1.5</v>
      </c>
      <c r="M15" s="95">
        <v>102</v>
      </c>
      <c r="N15" s="95">
        <v>25.4</v>
      </c>
      <c r="O15" s="96"/>
    </row>
    <row r="16" spans="1:24" ht="39.950000000000003" customHeight="1" thickBot="1" x14ac:dyDescent="0.25">
      <c r="A16" s="25"/>
      <c r="B16" s="14"/>
      <c r="C16" s="24"/>
      <c r="D16" s="203"/>
      <c r="E16" s="203"/>
      <c r="F16" s="203"/>
      <c r="G16" s="203"/>
      <c r="H16" s="20"/>
      <c r="I16" s="88"/>
      <c r="J16" s="88"/>
      <c r="K16" s="88"/>
      <c r="L16" s="299"/>
      <c r="M16" s="299"/>
      <c r="N16" s="299"/>
      <c r="O16" s="300"/>
    </row>
    <row r="17" spans="1:20" ht="39.950000000000003" customHeight="1" thickBot="1" x14ac:dyDescent="0.25">
      <c r="A17" s="31" t="s">
        <v>31</v>
      </c>
      <c r="B17" s="31" t="s">
        <v>32</v>
      </c>
      <c r="C17" s="97"/>
      <c r="D17" s="279"/>
      <c r="E17" s="279"/>
      <c r="F17" s="279"/>
      <c r="G17" s="279"/>
      <c r="H17" s="98"/>
      <c r="I17" s="35"/>
      <c r="J17" s="99"/>
      <c r="K17" s="35"/>
      <c r="L17" s="225"/>
      <c r="M17" s="226"/>
      <c r="N17" s="280"/>
      <c r="O17" s="281"/>
    </row>
    <row r="18" spans="1:20" ht="39.950000000000003" customHeight="1" thickBot="1" x14ac:dyDescent="0.25">
      <c r="A18" s="36"/>
      <c r="B18" s="37"/>
      <c r="C18" s="37"/>
      <c r="D18" s="205" t="s">
        <v>35</v>
      </c>
      <c r="E18" s="205"/>
      <c r="F18" s="205"/>
      <c r="G18" s="205"/>
      <c r="H18" s="38"/>
      <c r="I18" s="39">
        <f>SUM(I11:I17)</f>
        <v>85</v>
      </c>
      <c r="J18" s="39">
        <f>SUM(J11:J17)</f>
        <v>673.2</v>
      </c>
      <c r="K18" s="39">
        <f>SUM(K10:K17)</f>
        <v>21.8</v>
      </c>
      <c r="L18" s="206">
        <f>SUM(L10:M17)</f>
        <v>399.05</v>
      </c>
      <c r="M18" s="206"/>
      <c r="N18" s="206">
        <f>SUM(N10:O17)</f>
        <v>69</v>
      </c>
      <c r="O18" s="207"/>
    </row>
    <row r="19" spans="1:20" ht="29.25" hidden="1" customHeight="1" thickBot="1" x14ac:dyDescent="0.25">
      <c r="A19" s="208"/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10"/>
    </row>
    <row r="20" spans="1:20" ht="39.950000000000003" customHeight="1" x14ac:dyDescent="0.2">
      <c r="A20" s="13"/>
      <c r="B20" s="40" t="s">
        <v>16</v>
      </c>
      <c r="C20" s="100" t="s">
        <v>68</v>
      </c>
      <c r="D20" s="270" t="s">
        <v>69</v>
      </c>
      <c r="E20" s="271"/>
      <c r="F20" s="271"/>
      <c r="G20" s="272"/>
      <c r="H20" s="101" t="s">
        <v>53</v>
      </c>
      <c r="I20" s="102">
        <v>13.8</v>
      </c>
      <c r="J20" s="17">
        <v>111</v>
      </c>
      <c r="K20" s="17">
        <v>2.02</v>
      </c>
      <c r="L20" s="201">
        <v>7.5</v>
      </c>
      <c r="M20" s="201"/>
      <c r="N20" s="201">
        <v>9.1999999999999993</v>
      </c>
      <c r="O20" s="202"/>
    </row>
    <row r="21" spans="1:20" ht="65.25" customHeight="1" x14ac:dyDescent="0.2">
      <c r="A21" s="19"/>
      <c r="B21" s="14" t="s">
        <v>36</v>
      </c>
      <c r="C21" s="45" t="s">
        <v>70</v>
      </c>
      <c r="D21" s="270" t="s">
        <v>71</v>
      </c>
      <c r="E21" s="271"/>
      <c r="F21" s="271"/>
      <c r="G21" s="272"/>
      <c r="H21" s="101" t="s">
        <v>72</v>
      </c>
      <c r="I21" s="17">
        <v>27.09</v>
      </c>
      <c r="J21" s="17">
        <v>289.60000000000002</v>
      </c>
      <c r="K21" s="17">
        <v>7</v>
      </c>
      <c r="L21" s="86">
        <v>8.8000000000000007</v>
      </c>
      <c r="M21" s="86">
        <v>245.3</v>
      </c>
      <c r="N21" s="201">
        <v>10.7</v>
      </c>
      <c r="O21" s="202"/>
    </row>
    <row r="22" spans="1:20" ht="51" customHeight="1" x14ac:dyDescent="0.2">
      <c r="A22" s="19"/>
      <c r="B22" s="14" t="s">
        <v>73</v>
      </c>
      <c r="C22" s="45" t="s">
        <v>74</v>
      </c>
      <c r="D22" s="273" t="s">
        <v>75</v>
      </c>
      <c r="E22" s="273"/>
      <c r="F22" s="273"/>
      <c r="G22" s="273"/>
      <c r="H22" s="16" t="s">
        <v>76</v>
      </c>
      <c r="I22" s="17">
        <v>41.37</v>
      </c>
      <c r="J22" s="17">
        <v>299</v>
      </c>
      <c r="K22" s="17">
        <v>18.399999999999999</v>
      </c>
      <c r="L22" s="86">
        <v>17.8</v>
      </c>
      <c r="M22" s="86">
        <v>216</v>
      </c>
      <c r="N22" s="201">
        <v>15.9</v>
      </c>
      <c r="O22" s="202"/>
    </row>
    <row r="23" spans="1:20" ht="39.950000000000003" customHeight="1" x14ac:dyDescent="0.2">
      <c r="A23" s="19" t="s">
        <v>44</v>
      </c>
      <c r="B23" s="47" t="s">
        <v>77</v>
      </c>
      <c r="C23" s="15" t="s">
        <v>78</v>
      </c>
      <c r="D23" s="270" t="s">
        <v>79</v>
      </c>
      <c r="E23" s="271"/>
      <c r="F23" s="271"/>
      <c r="G23" s="272"/>
      <c r="H23" s="16" t="s">
        <v>80</v>
      </c>
      <c r="I23" s="18">
        <v>10.07</v>
      </c>
      <c r="J23" s="18">
        <v>283</v>
      </c>
      <c r="K23" s="18">
        <v>8.4</v>
      </c>
      <c r="L23" s="233">
        <v>112</v>
      </c>
      <c r="M23" s="274"/>
      <c r="N23" s="196">
        <v>45</v>
      </c>
      <c r="O23" s="197"/>
    </row>
    <row r="24" spans="1:20" ht="39.950000000000003" customHeight="1" x14ac:dyDescent="0.2">
      <c r="A24" s="19"/>
      <c r="B24" s="47" t="s">
        <v>81</v>
      </c>
      <c r="C24" s="45" t="s">
        <v>82</v>
      </c>
      <c r="D24" s="195" t="s">
        <v>83</v>
      </c>
      <c r="E24" s="195"/>
      <c r="F24" s="195"/>
      <c r="G24" s="195"/>
      <c r="H24" s="16" t="s">
        <v>28</v>
      </c>
      <c r="I24" s="17">
        <v>2.63</v>
      </c>
      <c r="J24" s="17">
        <v>60</v>
      </c>
      <c r="K24" s="17">
        <v>0</v>
      </c>
      <c r="L24" s="201">
        <v>0</v>
      </c>
      <c r="M24" s="201"/>
      <c r="N24" s="201">
        <v>15.7</v>
      </c>
      <c r="O24" s="202"/>
    </row>
    <row r="25" spans="1:20" ht="39.950000000000003" customHeight="1" x14ac:dyDescent="0.2">
      <c r="A25" s="19"/>
      <c r="B25" s="14" t="s">
        <v>84</v>
      </c>
      <c r="C25" s="47"/>
      <c r="D25" s="266" t="s">
        <v>85</v>
      </c>
      <c r="E25" s="266"/>
      <c r="F25" s="266"/>
      <c r="G25" s="267"/>
      <c r="H25" s="16" t="s">
        <v>86</v>
      </c>
      <c r="I25" s="17">
        <v>5.04</v>
      </c>
      <c r="J25" s="17">
        <v>72.400000000000006</v>
      </c>
      <c r="K25" s="16" t="s">
        <v>87</v>
      </c>
      <c r="L25" s="103" t="s">
        <v>88</v>
      </c>
      <c r="M25" s="103" t="s">
        <v>89</v>
      </c>
      <c r="N25" s="268" t="s">
        <v>90</v>
      </c>
      <c r="O25" s="269"/>
    </row>
    <row r="26" spans="1:20" ht="39.950000000000003" customHeight="1" x14ac:dyDescent="0.2">
      <c r="A26" s="48"/>
      <c r="B26" s="49"/>
      <c r="C26" s="47"/>
      <c r="D26" s="266"/>
      <c r="E26" s="266"/>
      <c r="F26" s="266"/>
      <c r="G26" s="267"/>
      <c r="H26" s="16"/>
      <c r="I26" s="17"/>
      <c r="J26" s="17"/>
      <c r="K26" s="16"/>
      <c r="L26" s="103"/>
      <c r="M26" s="103"/>
      <c r="N26" s="268"/>
      <c r="O26" s="269"/>
    </row>
    <row r="27" spans="1:20" ht="37.5" customHeight="1" thickBot="1" x14ac:dyDescent="0.25">
      <c r="A27" s="53"/>
      <c r="B27" s="54"/>
      <c r="C27" s="54"/>
      <c r="D27" s="185" t="s">
        <v>35</v>
      </c>
      <c r="E27" s="185"/>
      <c r="F27" s="185"/>
      <c r="G27" s="185"/>
      <c r="H27" s="55"/>
      <c r="I27" s="56">
        <f>SUM(I20:I26)</f>
        <v>99.999999999999986</v>
      </c>
      <c r="J27" s="56">
        <f>SUM(J20:J26)</f>
        <v>1115</v>
      </c>
      <c r="K27" s="56">
        <f>SUM(K20:K26)</f>
        <v>35.82</v>
      </c>
      <c r="L27" s="186">
        <f>SUM(L20:M26)</f>
        <v>607.40000000000009</v>
      </c>
      <c r="M27" s="186"/>
      <c r="N27" s="186">
        <f>SUM(N20:O26)</f>
        <v>96.5</v>
      </c>
      <c r="O27" s="187"/>
    </row>
    <row r="28" spans="1:20" ht="39.75" hidden="1" customHeight="1" thickBot="1" x14ac:dyDescent="0.35">
      <c r="A28" s="188"/>
      <c r="B28" s="189"/>
      <c r="C28" s="189"/>
      <c r="D28" s="189"/>
      <c r="E28" s="189"/>
      <c r="F28" s="189"/>
      <c r="G28" s="189"/>
      <c r="H28" s="57"/>
      <c r="I28" s="57"/>
      <c r="J28" s="57"/>
      <c r="K28" s="57"/>
      <c r="L28" s="57"/>
      <c r="M28" s="57"/>
      <c r="N28" s="189"/>
      <c r="O28" s="190"/>
    </row>
    <row r="29" spans="1:20" ht="39.75" hidden="1" customHeight="1" thickBot="1" x14ac:dyDescent="0.25">
      <c r="A29" s="58"/>
      <c r="B29" s="59"/>
      <c r="C29" s="59"/>
      <c r="D29" s="191"/>
      <c r="E29" s="191"/>
      <c r="F29" s="191"/>
      <c r="G29" s="191"/>
      <c r="H29" s="60"/>
      <c r="I29" s="61"/>
      <c r="J29" s="62"/>
      <c r="K29" s="62"/>
      <c r="L29" s="192"/>
      <c r="M29" s="193"/>
      <c r="N29" s="193"/>
      <c r="O29" s="194"/>
    </row>
    <row r="30" spans="1:20" ht="39.75" hidden="1" customHeight="1" x14ac:dyDescent="0.2">
      <c r="A30" s="104"/>
      <c r="B30" s="105"/>
      <c r="C30" s="105"/>
      <c r="D30" s="257"/>
      <c r="E30" s="257"/>
      <c r="F30" s="257"/>
      <c r="G30" s="257"/>
      <c r="H30" s="106"/>
      <c r="I30" s="107"/>
      <c r="J30" s="108"/>
      <c r="K30" s="108"/>
      <c r="L30" s="258"/>
      <c r="M30" s="258"/>
      <c r="N30" s="258"/>
      <c r="O30" s="259"/>
    </row>
    <row r="31" spans="1:20" ht="39.950000000000003" customHeight="1" thickBot="1" x14ac:dyDescent="0.35">
      <c r="A31" s="109"/>
      <c r="B31" s="110"/>
      <c r="C31" s="110"/>
      <c r="D31" s="260" t="s">
        <v>54</v>
      </c>
      <c r="E31" s="261"/>
      <c r="F31" s="261"/>
      <c r="G31" s="111"/>
      <c r="H31" s="112"/>
      <c r="I31" s="113">
        <f>I18+I27+I30</f>
        <v>185</v>
      </c>
      <c r="J31" s="114">
        <f>J18+J27</f>
        <v>1788.2</v>
      </c>
      <c r="K31" s="114">
        <f>SUM(K18+K27)</f>
        <v>57.620000000000005</v>
      </c>
      <c r="L31" s="262">
        <f>L18+L27</f>
        <v>1006.45</v>
      </c>
      <c r="M31" s="263"/>
      <c r="N31" s="264">
        <f>N18+N27</f>
        <v>165.5</v>
      </c>
      <c r="O31" s="265"/>
    </row>
    <row r="32" spans="1:20" ht="19.5" customHeight="1" x14ac:dyDescent="0.2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34" ht="27.75" customHeight="1" x14ac:dyDescent="0.25">
      <c r="A33" s="75"/>
      <c r="B33" s="75"/>
      <c r="C33" s="75"/>
      <c r="D33" s="75"/>
      <c r="E33" s="175"/>
      <c r="F33" s="175"/>
      <c r="G33" s="175"/>
      <c r="H33" s="75"/>
      <c r="I33" s="75"/>
      <c r="J33" s="7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34" ht="15.75" hidden="1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8"/>
    </row>
    <row r="35" spans="1:34" ht="9.75" hidden="1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8"/>
    </row>
    <row r="36" spans="1:34" ht="12.75" hidden="1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8"/>
    </row>
    <row r="37" spans="1:34" ht="16.5" hidden="1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8"/>
    </row>
    <row r="38" spans="1:34" ht="0.75" hidden="1" customHeight="1" x14ac:dyDescent="0.2">
      <c r="A38" s="9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8"/>
    </row>
    <row r="39" spans="1:34" ht="0.75" hidden="1" customHeight="1" thickBot="1" x14ac:dyDescent="0.25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80"/>
    </row>
    <row r="40" spans="1:34" hidden="1" x14ac:dyDescent="0.2"/>
    <row r="41" spans="1:34" hidden="1" x14ac:dyDescent="0.2"/>
    <row r="42" spans="1:34" hidden="1" x14ac:dyDescent="0.2"/>
    <row r="44" spans="1:34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</sheetData>
  <mergeCells count="58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D11:G11"/>
    <mergeCell ref="N11:O11"/>
    <mergeCell ref="D12:G12"/>
    <mergeCell ref="N12:O12"/>
    <mergeCell ref="D13:F13"/>
    <mergeCell ref="D14:F14"/>
    <mergeCell ref="D16:G16"/>
    <mergeCell ref="L16:M16"/>
    <mergeCell ref="N16:O16"/>
    <mergeCell ref="D17:G17"/>
    <mergeCell ref="L17:M17"/>
    <mergeCell ref="N17:O17"/>
    <mergeCell ref="D18:G18"/>
    <mergeCell ref="L18:M18"/>
    <mergeCell ref="N18:O18"/>
    <mergeCell ref="D24:G24"/>
    <mergeCell ref="L24:M24"/>
    <mergeCell ref="N24:O24"/>
    <mergeCell ref="A19:O19"/>
    <mergeCell ref="D20:G20"/>
    <mergeCell ref="L20:M20"/>
    <mergeCell ref="N20:O20"/>
    <mergeCell ref="D21:G21"/>
    <mergeCell ref="N21:O21"/>
    <mergeCell ref="D22:G22"/>
    <mergeCell ref="N22:O22"/>
    <mergeCell ref="D23:G23"/>
    <mergeCell ref="L23:M23"/>
    <mergeCell ref="N23:O23"/>
    <mergeCell ref="D30:G30"/>
    <mergeCell ref="L30:M30"/>
    <mergeCell ref="N30:O30"/>
    <mergeCell ref="D25:G25"/>
    <mergeCell ref="N25:O25"/>
    <mergeCell ref="D26:G26"/>
    <mergeCell ref="N26:O26"/>
    <mergeCell ref="D27:G27"/>
    <mergeCell ref="L27:M27"/>
    <mergeCell ref="N27:O27"/>
    <mergeCell ref="A28:G28"/>
    <mergeCell ref="N28:O28"/>
    <mergeCell ref="D29:G29"/>
    <mergeCell ref="L29:M29"/>
    <mergeCell ref="N29:O29"/>
    <mergeCell ref="N31:O31"/>
    <mergeCell ref="E33:G33"/>
    <mergeCell ref="D31:F31"/>
    <mergeCell ref="L31:M31"/>
  </mergeCells>
  <printOptions verticalCentered="1"/>
  <pageMargins left="0" right="0.16" top="0" bottom="0.52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AH59"/>
  <sheetViews>
    <sheetView view="pageBreakPreview" topLeftCell="A19" zoomScale="75" zoomScaleNormal="75" zoomScaleSheetLayoutView="75" workbookViewId="0">
      <selection activeCell="A32" sqref="A32:XFD36"/>
    </sheetView>
  </sheetViews>
  <sheetFormatPr defaultRowHeight="12.75" x14ac:dyDescent="0.2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 x14ac:dyDescent="0.25">
      <c r="A1" t="s">
        <v>0</v>
      </c>
    </row>
    <row r="2" spans="1:24" s="3" customFormat="1" ht="120.75" customHeight="1" thickBot="1" x14ac:dyDescent="0.4">
      <c r="A2" s="1" t="s">
        <v>1</v>
      </c>
      <c r="B2" s="246"/>
      <c r="C2" s="247"/>
      <c r="D2" s="246" t="s">
        <v>2</v>
      </c>
      <c r="E2" s="248"/>
      <c r="F2" s="248"/>
      <c r="G2" s="248"/>
      <c r="H2" s="248"/>
      <c r="I2" s="248"/>
      <c r="J2" s="248"/>
      <c r="K2" s="249"/>
      <c r="L2" s="2" t="s">
        <v>3</v>
      </c>
      <c r="M2" s="250" t="s">
        <v>96</v>
      </c>
      <c r="N2" s="248"/>
      <c r="O2" s="249"/>
      <c r="S2" s="4"/>
      <c r="T2" s="5"/>
      <c r="U2" s="5"/>
      <c r="V2" s="5"/>
      <c r="W2" s="5"/>
      <c r="X2" s="5"/>
    </row>
    <row r="3" spans="1:24" ht="22.5" hidden="1" customHeight="1" x14ac:dyDescent="0.2">
      <c r="A3" s="6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T3" s="5"/>
      <c r="U3" s="5"/>
      <c r="V3" s="5"/>
      <c r="W3" s="5"/>
      <c r="X3" s="5"/>
    </row>
    <row r="4" spans="1:24" ht="15.75" hidden="1" customHeight="1" x14ac:dyDescent="0.2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T4" s="5"/>
      <c r="U4" s="5"/>
      <c r="V4" s="5"/>
      <c r="W4" s="5"/>
      <c r="X4" s="5"/>
    </row>
    <row r="5" spans="1:24" ht="63.75" customHeight="1" thickBot="1" x14ac:dyDescent="0.25">
      <c r="A5" s="251" t="s">
        <v>5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3"/>
      <c r="T5" s="5"/>
      <c r="U5" s="5"/>
      <c r="V5" s="5"/>
      <c r="W5" s="5"/>
      <c r="X5" s="5"/>
    </row>
    <row r="6" spans="1:24" ht="16.5" hidden="1" customHeight="1" thickBot="1" x14ac:dyDescent="0.3">
      <c r="A6" s="254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6"/>
    </row>
    <row r="7" spans="1:24" ht="18.75" hidden="1" thickBot="1" x14ac:dyDescent="0.3">
      <c r="A7" s="254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6"/>
    </row>
    <row r="8" spans="1:24" s="10" customFormat="1" ht="10.5" hidden="1" customHeight="1" thickBot="1" x14ac:dyDescent="0.25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/>
    </row>
    <row r="9" spans="1:24" s="10" customFormat="1" ht="32.25" customHeight="1" thickBot="1" x14ac:dyDescent="0.25">
      <c r="A9" s="11" t="s">
        <v>6</v>
      </c>
      <c r="B9" s="12" t="s">
        <v>7</v>
      </c>
      <c r="C9" s="12" t="s">
        <v>8</v>
      </c>
      <c r="D9" s="236" t="s">
        <v>9</v>
      </c>
      <c r="E9" s="236"/>
      <c r="F9" s="236"/>
      <c r="G9" s="236"/>
      <c r="H9" s="12" t="s">
        <v>10</v>
      </c>
      <c r="I9" s="12" t="s">
        <v>11</v>
      </c>
      <c r="J9" s="12" t="s">
        <v>12</v>
      </c>
      <c r="K9" s="12" t="s">
        <v>13</v>
      </c>
      <c r="L9" s="236" t="s">
        <v>14</v>
      </c>
      <c r="M9" s="237"/>
      <c r="N9" s="238" t="s">
        <v>15</v>
      </c>
      <c r="O9" s="239"/>
    </row>
    <row r="10" spans="1:24" ht="20.25" hidden="1" customHeight="1" thickBot="1" x14ac:dyDescent="0.25">
      <c r="A10" s="240"/>
      <c r="B10" s="241"/>
      <c r="C10" s="241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3"/>
      <c r="O10" s="244"/>
      <c r="P10" s="10"/>
    </row>
    <row r="11" spans="1:24" ht="39.950000000000003" customHeight="1" x14ac:dyDescent="0.2">
      <c r="A11" s="13"/>
      <c r="B11" s="14" t="s">
        <v>16</v>
      </c>
      <c r="C11" s="24" t="s">
        <v>97</v>
      </c>
      <c r="D11" s="203" t="s">
        <v>98</v>
      </c>
      <c r="E11" s="203"/>
      <c r="F11" s="203"/>
      <c r="G11" s="203"/>
      <c r="H11" s="20" t="s">
        <v>99</v>
      </c>
      <c r="I11" s="18">
        <v>19.329999999999998</v>
      </c>
      <c r="J11" s="52">
        <v>183.75</v>
      </c>
      <c r="K11" s="18">
        <v>4.1500000000000004</v>
      </c>
      <c r="L11" s="199">
        <v>3.85</v>
      </c>
      <c r="M11" s="199"/>
      <c r="N11" s="196">
        <v>33.200000000000003</v>
      </c>
      <c r="O11" s="197"/>
    </row>
    <row r="12" spans="1:24" ht="51" customHeight="1" x14ac:dyDescent="0.2">
      <c r="A12" s="19" t="s">
        <v>24</v>
      </c>
      <c r="B12" s="14" t="s">
        <v>20</v>
      </c>
      <c r="C12" s="24" t="s">
        <v>100</v>
      </c>
      <c r="D12" s="316" t="s">
        <v>101</v>
      </c>
      <c r="E12" s="316"/>
      <c r="F12" s="316"/>
      <c r="G12" s="316"/>
      <c r="H12" s="20" t="s">
        <v>102</v>
      </c>
      <c r="I12" s="18">
        <v>49.23</v>
      </c>
      <c r="J12" s="52">
        <v>462</v>
      </c>
      <c r="K12" s="17">
        <v>27.8</v>
      </c>
      <c r="L12" s="120">
        <v>20.85</v>
      </c>
      <c r="M12" s="120">
        <v>124</v>
      </c>
      <c r="N12" s="275">
        <v>40.049999999999997</v>
      </c>
      <c r="O12" s="288"/>
    </row>
    <row r="13" spans="1:24" ht="39.950000000000003" customHeight="1" thickBot="1" x14ac:dyDescent="0.25">
      <c r="A13" s="19"/>
      <c r="B13" s="14" t="s">
        <v>25</v>
      </c>
      <c r="C13" s="15" t="s">
        <v>26</v>
      </c>
      <c r="D13" s="204" t="s">
        <v>27</v>
      </c>
      <c r="E13" s="204"/>
      <c r="F13" s="204"/>
      <c r="G13" s="204"/>
      <c r="H13" s="20" t="s">
        <v>28</v>
      </c>
      <c r="I13" s="17">
        <v>11.69</v>
      </c>
      <c r="J13" s="17">
        <v>60</v>
      </c>
      <c r="K13" s="17">
        <v>0</v>
      </c>
      <c r="L13" s="86">
        <v>0</v>
      </c>
      <c r="M13" s="86">
        <v>0</v>
      </c>
      <c r="N13" s="201">
        <v>15.7</v>
      </c>
      <c r="O13" s="202"/>
    </row>
    <row r="14" spans="1:24" ht="39.950000000000003" customHeight="1" x14ac:dyDescent="0.2">
      <c r="A14" s="23"/>
      <c r="B14" s="14" t="s">
        <v>103</v>
      </c>
      <c r="C14" s="24"/>
      <c r="D14" s="203"/>
      <c r="E14" s="203"/>
      <c r="F14" s="203"/>
      <c r="G14" s="203"/>
      <c r="H14" s="20"/>
      <c r="I14" s="18"/>
      <c r="J14" s="52"/>
      <c r="K14" s="18"/>
      <c r="L14" s="199"/>
      <c r="M14" s="199"/>
      <c r="N14" s="306"/>
      <c r="O14" s="317"/>
    </row>
    <row r="15" spans="1:24" ht="39.950000000000003" customHeight="1" thickBot="1" x14ac:dyDescent="0.25">
      <c r="A15" s="25"/>
      <c r="B15" s="47" t="s">
        <v>104</v>
      </c>
      <c r="C15" s="121"/>
      <c r="D15" s="311"/>
      <c r="E15" s="312"/>
      <c r="F15" s="312"/>
      <c r="G15" s="313"/>
      <c r="H15" s="122"/>
      <c r="I15" s="123"/>
      <c r="J15" s="124"/>
      <c r="K15" s="124"/>
      <c r="L15" s="125"/>
      <c r="M15" s="126"/>
      <c r="N15" s="314"/>
      <c r="O15" s="315"/>
    </row>
    <row r="16" spans="1:24" ht="39.950000000000003" customHeight="1" thickBot="1" x14ac:dyDescent="0.25">
      <c r="A16" s="31" t="s">
        <v>31</v>
      </c>
      <c r="B16" s="31" t="s">
        <v>32</v>
      </c>
      <c r="C16" s="97"/>
      <c r="D16" s="279" t="s">
        <v>105</v>
      </c>
      <c r="E16" s="279"/>
      <c r="F16" s="279"/>
      <c r="G16" s="279"/>
      <c r="H16" s="98" t="s">
        <v>30</v>
      </c>
      <c r="I16" s="35">
        <v>9.6199999999999992</v>
      </c>
      <c r="J16" s="35">
        <v>92</v>
      </c>
      <c r="K16" s="35">
        <v>2.7</v>
      </c>
      <c r="L16" s="225">
        <v>0</v>
      </c>
      <c r="M16" s="226"/>
      <c r="N16" s="225">
        <v>18.100000000000001</v>
      </c>
      <c r="O16" s="227"/>
    </row>
    <row r="17" spans="1:15" ht="39.950000000000003" customHeight="1" thickBot="1" x14ac:dyDescent="0.25">
      <c r="A17" s="36"/>
      <c r="B17" s="37"/>
      <c r="C17" s="37"/>
      <c r="D17" s="205" t="s">
        <v>35</v>
      </c>
      <c r="E17" s="205"/>
      <c r="F17" s="205"/>
      <c r="G17" s="205"/>
      <c r="H17" s="38"/>
      <c r="I17" s="39">
        <f>SUM(I11:I16)</f>
        <v>89.87</v>
      </c>
      <c r="J17" s="39">
        <f>SUM(J11:J16)</f>
        <v>797.75</v>
      </c>
      <c r="K17" s="39">
        <f>SUM(K10:K16)</f>
        <v>34.650000000000006</v>
      </c>
      <c r="L17" s="206">
        <f>SUM(L10:M16)</f>
        <v>148.69999999999999</v>
      </c>
      <c r="M17" s="206"/>
      <c r="N17" s="206">
        <f>SUM(N10:O16)</f>
        <v>107.05000000000001</v>
      </c>
      <c r="O17" s="207"/>
    </row>
    <row r="18" spans="1:15" ht="29.25" hidden="1" customHeight="1" thickBot="1" x14ac:dyDescent="0.25">
      <c r="A18" s="208"/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10"/>
    </row>
    <row r="19" spans="1:15" ht="55.5" customHeight="1" x14ac:dyDescent="0.2">
      <c r="A19" s="13"/>
      <c r="B19" s="40" t="s">
        <v>16</v>
      </c>
      <c r="C19" s="15" t="s">
        <v>68</v>
      </c>
      <c r="D19" s="204" t="s">
        <v>106</v>
      </c>
      <c r="E19" s="204"/>
      <c r="F19" s="204"/>
      <c r="G19" s="204"/>
      <c r="H19" s="20" t="s">
        <v>53</v>
      </c>
      <c r="I19" s="18">
        <v>13.8</v>
      </c>
      <c r="J19" s="42">
        <v>158.6</v>
      </c>
      <c r="K19" s="18">
        <v>1.75</v>
      </c>
      <c r="L19" s="43"/>
      <c r="M19" s="43">
        <v>6.18</v>
      </c>
      <c r="N19" s="306">
        <v>9.25</v>
      </c>
      <c r="O19" s="307"/>
    </row>
    <row r="20" spans="1:15" ht="49.5" customHeight="1" x14ac:dyDescent="0.2">
      <c r="A20" s="19"/>
      <c r="B20" s="44" t="s">
        <v>36</v>
      </c>
      <c r="C20" s="127" t="s">
        <v>107</v>
      </c>
      <c r="D20" s="308" t="s">
        <v>108</v>
      </c>
      <c r="E20" s="308"/>
      <c r="F20" s="308"/>
      <c r="G20" s="308"/>
      <c r="H20" s="128" t="s">
        <v>43</v>
      </c>
      <c r="I20" s="129">
        <v>10.83</v>
      </c>
      <c r="J20" s="130">
        <v>205.6</v>
      </c>
      <c r="K20" s="130">
        <v>8.4</v>
      </c>
      <c r="L20" s="309">
        <v>8.9</v>
      </c>
      <c r="M20" s="309"/>
      <c r="N20" s="309">
        <v>24.6</v>
      </c>
      <c r="O20" s="310"/>
    </row>
    <row r="21" spans="1:15" ht="39.950000000000003" customHeight="1" x14ac:dyDescent="0.2">
      <c r="A21" s="19"/>
      <c r="B21" s="14" t="s">
        <v>40</v>
      </c>
      <c r="C21" s="45" t="s">
        <v>109</v>
      </c>
      <c r="D21" s="273" t="s">
        <v>110</v>
      </c>
      <c r="E21" s="273"/>
      <c r="F21" s="273"/>
      <c r="G21" s="273"/>
      <c r="H21" s="16" t="s">
        <v>111</v>
      </c>
      <c r="I21" s="17">
        <v>64.19</v>
      </c>
      <c r="J21" s="17">
        <v>409.7</v>
      </c>
      <c r="K21" s="17">
        <v>30.6</v>
      </c>
      <c r="L21" s="86">
        <v>20.7</v>
      </c>
      <c r="M21" s="86">
        <v>45.3</v>
      </c>
      <c r="N21" s="201">
        <v>25.3</v>
      </c>
      <c r="O21" s="202"/>
    </row>
    <row r="22" spans="1:15" ht="39.950000000000003" customHeight="1" x14ac:dyDescent="0.2">
      <c r="A22" s="19" t="s">
        <v>44</v>
      </c>
      <c r="B22" s="47" t="s">
        <v>112</v>
      </c>
      <c r="C22" s="15" t="s">
        <v>82</v>
      </c>
      <c r="D22" s="203" t="s">
        <v>46</v>
      </c>
      <c r="E22" s="203"/>
      <c r="F22" s="203"/>
      <c r="G22" s="203"/>
      <c r="H22" s="20" t="s">
        <v>28</v>
      </c>
      <c r="I22" s="18">
        <v>7.97</v>
      </c>
      <c r="J22" s="131">
        <v>60</v>
      </c>
      <c r="K22" s="18">
        <v>0</v>
      </c>
      <c r="L22" s="132">
        <v>0</v>
      </c>
      <c r="M22" s="132">
        <v>0</v>
      </c>
      <c r="N22" s="196">
        <v>15.7</v>
      </c>
      <c r="O22" s="197"/>
    </row>
    <row r="23" spans="1:15" ht="39.950000000000003" customHeight="1" x14ac:dyDescent="0.2">
      <c r="A23" s="19"/>
      <c r="B23" s="47" t="s">
        <v>47</v>
      </c>
      <c r="C23" s="47"/>
      <c r="D23" s="203" t="s">
        <v>48</v>
      </c>
      <c r="E23" s="203"/>
      <c r="F23" s="203"/>
      <c r="G23" s="203"/>
      <c r="H23" s="20" t="s">
        <v>113</v>
      </c>
      <c r="I23" s="17">
        <v>3.21</v>
      </c>
      <c r="J23" s="18">
        <v>3.3</v>
      </c>
      <c r="K23" s="133">
        <v>0.99</v>
      </c>
      <c r="L23" s="134">
        <v>14.19</v>
      </c>
      <c r="M23" s="84">
        <v>12</v>
      </c>
      <c r="N23" s="301">
        <v>78.87</v>
      </c>
      <c r="O23" s="302"/>
    </row>
    <row r="24" spans="1:15" ht="39.950000000000003" customHeight="1" x14ac:dyDescent="0.2">
      <c r="A24" s="19"/>
      <c r="B24" s="47"/>
      <c r="C24" s="47"/>
      <c r="D24" s="195"/>
      <c r="E24" s="195"/>
      <c r="F24" s="195"/>
      <c r="G24" s="195"/>
      <c r="H24" s="16"/>
      <c r="I24" s="17"/>
      <c r="J24" s="18"/>
      <c r="K24" s="133"/>
      <c r="L24" s="134"/>
      <c r="M24" s="84"/>
      <c r="N24" s="301"/>
      <c r="O24" s="302"/>
    </row>
    <row r="25" spans="1:15" ht="39.950000000000003" customHeight="1" thickBot="1" x14ac:dyDescent="0.25">
      <c r="A25" s="48"/>
      <c r="B25" s="135"/>
      <c r="C25" s="135"/>
      <c r="D25" s="303"/>
      <c r="E25" s="303"/>
      <c r="F25" s="303"/>
      <c r="G25" s="303"/>
      <c r="H25" s="136"/>
      <c r="I25" s="137"/>
      <c r="J25" s="138"/>
      <c r="K25" s="138"/>
      <c r="L25" s="304"/>
      <c r="M25" s="304"/>
      <c r="N25" s="304"/>
      <c r="O25" s="305"/>
    </row>
    <row r="26" spans="1:15" ht="37.5" customHeight="1" thickBot="1" x14ac:dyDescent="0.25">
      <c r="A26" s="53"/>
      <c r="B26" s="54"/>
      <c r="C26" s="54"/>
      <c r="D26" s="185" t="s">
        <v>35</v>
      </c>
      <c r="E26" s="185"/>
      <c r="F26" s="185"/>
      <c r="G26" s="185"/>
      <c r="H26" s="55"/>
      <c r="I26" s="56">
        <f>SUM(I19:I25)</f>
        <v>99.999999999999986</v>
      </c>
      <c r="J26" s="56">
        <f>SUM(J19:J25)</f>
        <v>837.19999999999993</v>
      </c>
      <c r="K26" s="56">
        <f>SUM(K19:K25)</f>
        <v>41.74</v>
      </c>
      <c r="L26" s="186">
        <f>SUM(L19:M25)</f>
        <v>107.27</v>
      </c>
      <c r="M26" s="186"/>
      <c r="N26" s="186">
        <f>SUM(N19:O25)</f>
        <v>153.72000000000003</v>
      </c>
      <c r="O26" s="187"/>
    </row>
    <row r="27" spans="1:15" ht="39.75" hidden="1" customHeight="1" thickBot="1" x14ac:dyDescent="0.35">
      <c r="A27" s="188"/>
      <c r="B27" s="189"/>
      <c r="C27" s="189"/>
      <c r="D27" s="189"/>
      <c r="E27" s="189"/>
      <c r="F27" s="189"/>
      <c r="G27" s="189"/>
      <c r="H27" s="57"/>
      <c r="I27" s="57"/>
      <c r="J27" s="57"/>
      <c r="K27" s="57"/>
      <c r="L27" s="57"/>
      <c r="M27" s="57"/>
      <c r="N27" s="189"/>
      <c r="O27" s="190"/>
    </row>
    <row r="28" spans="1:15" ht="39.75" hidden="1" customHeight="1" thickBot="1" x14ac:dyDescent="0.25">
      <c r="A28" s="58"/>
      <c r="B28" s="59"/>
      <c r="C28" s="59"/>
      <c r="D28" s="191"/>
      <c r="E28" s="191"/>
      <c r="F28" s="191"/>
      <c r="G28" s="191"/>
      <c r="H28" s="60"/>
      <c r="I28" s="61"/>
      <c r="J28" s="62"/>
      <c r="K28" s="62"/>
      <c r="L28" s="192"/>
      <c r="M28" s="193"/>
      <c r="N28" s="193"/>
      <c r="O28" s="194"/>
    </row>
    <row r="29" spans="1:15" ht="39.75" hidden="1" customHeight="1" x14ac:dyDescent="0.2">
      <c r="A29" s="63"/>
      <c r="B29" s="64"/>
      <c r="C29" s="64"/>
      <c r="D29" s="176"/>
      <c r="E29" s="176"/>
      <c r="F29" s="176"/>
      <c r="G29" s="176"/>
      <c r="H29" s="65"/>
      <c r="I29" s="66"/>
      <c r="J29" s="67"/>
      <c r="K29" s="67"/>
      <c r="L29" s="177"/>
      <c r="M29" s="177"/>
      <c r="N29" s="177"/>
      <c r="O29" s="178"/>
    </row>
    <row r="30" spans="1:15" ht="39.950000000000003" customHeight="1" thickBot="1" x14ac:dyDescent="0.35">
      <c r="A30" s="68"/>
      <c r="B30" s="69"/>
      <c r="C30" s="69"/>
      <c r="D30" s="179" t="s">
        <v>54</v>
      </c>
      <c r="E30" s="180"/>
      <c r="F30" s="180"/>
      <c r="G30" s="70"/>
      <c r="H30" s="71"/>
      <c r="I30" s="72">
        <f>I17+I26+I29</f>
        <v>189.87</v>
      </c>
      <c r="J30" s="73">
        <f>J17+J26</f>
        <v>1634.9499999999998</v>
      </c>
      <c r="K30" s="73">
        <f>SUM(K17+K26)</f>
        <v>76.390000000000015</v>
      </c>
      <c r="L30" s="181">
        <f>L17+L26</f>
        <v>255.96999999999997</v>
      </c>
      <c r="M30" s="182"/>
      <c r="N30" s="183">
        <f>N17+N26</f>
        <v>260.77000000000004</v>
      </c>
      <c r="O30" s="184"/>
    </row>
    <row r="31" spans="1:15" ht="19.5" customHeight="1" x14ac:dyDescent="0.25">
      <c r="A31" s="74"/>
      <c r="B31" s="75"/>
      <c r="C31" s="75"/>
      <c r="D31" s="75"/>
      <c r="E31" s="75"/>
      <c r="F31" s="75"/>
      <c r="G31" s="75"/>
      <c r="H31" s="75"/>
      <c r="I31" s="75"/>
      <c r="J31" s="75"/>
      <c r="K31" s="5"/>
      <c r="L31" s="5"/>
      <c r="M31" s="5"/>
      <c r="N31" s="5"/>
      <c r="O31" s="8"/>
    </row>
    <row r="32" spans="1:15" ht="18" x14ac:dyDescent="0.25">
      <c r="A32" s="74"/>
      <c r="B32" s="75"/>
      <c r="C32" s="75"/>
      <c r="D32" s="75"/>
      <c r="E32" s="75"/>
      <c r="F32" s="77"/>
      <c r="G32" s="75"/>
      <c r="H32" s="75"/>
      <c r="I32" s="75"/>
      <c r="J32" s="75"/>
      <c r="K32" s="5"/>
      <c r="L32" s="76"/>
      <c r="M32" s="5"/>
      <c r="N32" s="5"/>
      <c r="O32" s="8"/>
    </row>
    <row r="33" spans="1:34" ht="30.75" customHeight="1" thickBot="1" x14ac:dyDescent="0.3">
      <c r="A33" s="75"/>
      <c r="B33" s="75"/>
      <c r="C33" s="75"/>
      <c r="D33" s="75"/>
      <c r="E33" s="175"/>
      <c r="F33" s="175"/>
      <c r="G33" s="175"/>
      <c r="H33" s="75"/>
      <c r="I33" s="75"/>
      <c r="J33" s="75"/>
      <c r="K33" s="5"/>
      <c r="L33" s="5"/>
      <c r="M33" s="5"/>
      <c r="N33" s="5"/>
      <c r="O33" s="80"/>
    </row>
    <row r="34" spans="1:34" ht="15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8"/>
    </row>
    <row r="35" spans="1:34" ht="29.4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8"/>
    </row>
    <row r="36" spans="1:34" ht="12.9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8"/>
    </row>
    <row r="37" spans="1:34" ht="16.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8"/>
    </row>
    <row r="38" spans="1:34" ht="0.75" customHeight="1" x14ac:dyDescent="0.2">
      <c r="A38" s="9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8"/>
    </row>
    <row r="39" spans="1:34" ht="0.75" hidden="1" customHeight="1" thickBot="1" x14ac:dyDescent="0.25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80"/>
    </row>
    <row r="40" spans="1:34" hidden="1" x14ac:dyDescent="0.2"/>
    <row r="41" spans="1:34" hidden="1" x14ac:dyDescent="0.2"/>
    <row r="42" spans="1:34" hidden="1" x14ac:dyDescent="0.2"/>
    <row r="44" spans="1:34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</sheetData>
  <mergeCells count="60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D11:G11"/>
    <mergeCell ref="L11:M11"/>
    <mergeCell ref="N11:O11"/>
    <mergeCell ref="D17:G17"/>
    <mergeCell ref="L17:M17"/>
    <mergeCell ref="N17:O17"/>
    <mergeCell ref="D12:G12"/>
    <mergeCell ref="N12:O12"/>
    <mergeCell ref="D13:G13"/>
    <mergeCell ref="N13:O13"/>
    <mergeCell ref="D14:G14"/>
    <mergeCell ref="L14:M14"/>
    <mergeCell ref="N14:O14"/>
    <mergeCell ref="D15:G15"/>
    <mergeCell ref="N15:O15"/>
    <mergeCell ref="D16:G16"/>
    <mergeCell ref="L16:M16"/>
    <mergeCell ref="N16:O16"/>
    <mergeCell ref="A18:O18"/>
    <mergeCell ref="D19:G19"/>
    <mergeCell ref="N19:O19"/>
    <mergeCell ref="D20:G20"/>
    <mergeCell ref="L20:M20"/>
    <mergeCell ref="N20:O20"/>
    <mergeCell ref="D21:G21"/>
    <mergeCell ref="N21:O21"/>
    <mergeCell ref="D22:G22"/>
    <mergeCell ref="N22:O22"/>
    <mergeCell ref="D23:G23"/>
    <mergeCell ref="N23:O23"/>
    <mergeCell ref="D29:G29"/>
    <mergeCell ref="L29:M29"/>
    <mergeCell ref="N29:O29"/>
    <mergeCell ref="D24:G24"/>
    <mergeCell ref="N24:O24"/>
    <mergeCell ref="D25:G25"/>
    <mergeCell ref="L25:M25"/>
    <mergeCell ref="N25:O25"/>
    <mergeCell ref="D26:G26"/>
    <mergeCell ref="L26:M26"/>
    <mergeCell ref="N26:O26"/>
    <mergeCell ref="A27:G27"/>
    <mergeCell ref="N27:O27"/>
    <mergeCell ref="D28:G28"/>
    <mergeCell ref="L28:M28"/>
    <mergeCell ref="N28:O28"/>
    <mergeCell ref="N30:O30"/>
    <mergeCell ref="E33:G33"/>
    <mergeCell ref="D30:F30"/>
    <mergeCell ref="L30:M30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AH59"/>
  <sheetViews>
    <sheetView view="pageBreakPreview" topLeftCell="A25" zoomScale="75" zoomScaleNormal="75" zoomScaleSheetLayoutView="75" workbookViewId="0">
      <selection activeCell="A32" sqref="A32:XFD36"/>
    </sheetView>
  </sheetViews>
  <sheetFormatPr defaultRowHeight="12.75" x14ac:dyDescent="0.2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 x14ac:dyDescent="0.25">
      <c r="A1" t="s">
        <v>0</v>
      </c>
    </row>
    <row r="2" spans="1:24" s="3" customFormat="1" ht="120.75" customHeight="1" thickBot="1" x14ac:dyDescent="0.4">
      <c r="A2" s="1" t="s">
        <v>1</v>
      </c>
      <c r="B2" s="246"/>
      <c r="C2" s="247"/>
      <c r="D2" s="246" t="s">
        <v>2</v>
      </c>
      <c r="E2" s="248"/>
      <c r="F2" s="248"/>
      <c r="G2" s="248"/>
      <c r="H2" s="248"/>
      <c r="I2" s="248"/>
      <c r="J2" s="248"/>
      <c r="K2" s="249"/>
      <c r="L2" s="2" t="s">
        <v>3</v>
      </c>
      <c r="M2" s="250" t="s">
        <v>114</v>
      </c>
      <c r="N2" s="248"/>
      <c r="O2" s="249"/>
      <c r="S2" s="4"/>
      <c r="T2" s="5"/>
      <c r="U2" s="5"/>
      <c r="V2" s="5"/>
      <c r="W2" s="5"/>
      <c r="X2" s="5"/>
    </row>
    <row r="3" spans="1:24" ht="22.5" hidden="1" customHeight="1" x14ac:dyDescent="0.2">
      <c r="A3" s="6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T3" s="5"/>
      <c r="U3" s="5"/>
      <c r="V3" s="5"/>
      <c r="W3" s="5"/>
      <c r="X3" s="5"/>
    </row>
    <row r="4" spans="1:24" ht="15.75" hidden="1" customHeight="1" x14ac:dyDescent="0.2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T4" s="5"/>
      <c r="U4" s="5"/>
      <c r="V4" s="5"/>
      <c r="W4" s="5"/>
      <c r="X4" s="5"/>
    </row>
    <row r="5" spans="1:24" ht="63.75" customHeight="1" thickBot="1" x14ac:dyDescent="0.25">
      <c r="A5" s="251" t="s">
        <v>55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3"/>
      <c r="T5" s="5"/>
      <c r="U5" s="5"/>
      <c r="V5" s="5"/>
      <c r="W5" s="5"/>
      <c r="X5" s="5"/>
    </row>
    <row r="6" spans="1:24" ht="16.5" hidden="1" customHeight="1" thickBot="1" x14ac:dyDescent="0.3">
      <c r="A6" s="254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6"/>
    </row>
    <row r="7" spans="1:24" ht="18.75" hidden="1" thickBot="1" x14ac:dyDescent="0.3">
      <c r="A7" s="254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6"/>
    </row>
    <row r="8" spans="1:24" s="10" customFormat="1" ht="10.5" hidden="1" customHeight="1" thickBot="1" x14ac:dyDescent="0.25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/>
    </row>
    <row r="9" spans="1:24" s="10" customFormat="1" ht="32.25" customHeight="1" thickBot="1" x14ac:dyDescent="0.25">
      <c r="A9" s="11" t="s">
        <v>6</v>
      </c>
      <c r="B9" s="12" t="s">
        <v>7</v>
      </c>
      <c r="C9" s="12" t="s">
        <v>8</v>
      </c>
      <c r="D9" s="236" t="s">
        <v>9</v>
      </c>
      <c r="E9" s="236"/>
      <c r="F9" s="236"/>
      <c r="G9" s="236"/>
      <c r="H9" s="12" t="s">
        <v>10</v>
      </c>
      <c r="I9" s="12" t="s">
        <v>11</v>
      </c>
      <c r="J9" s="12" t="s">
        <v>12</v>
      </c>
      <c r="K9" s="12" t="s">
        <v>13</v>
      </c>
      <c r="L9" s="236" t="s">
        <v>14</v>
      </c>
      <c r="M9" s="237"/>
      <c r="N9" s="238" t="s">
        <v>15</v>
      </c>
      <c r="O9" s="239"/>
    </row>
    <row r="10" spans="1:24" ht="20.25" hidden="1" customHeight="1" thickBot="1" x14ac:dyDescent="0.25">
      <c r="A10" s="240"/>
      <c r="B10" s="241"/>
      <c r="C10" s="241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3"/>
      <c r="O10" s="244"/>
      <c r="P10" s="10"/>
    </row>
    <row r="11" spans="1:24" ht="39.950000000000003" customHeight="1" x14ac:dyDescent="0.2">
      <c r="A11" s="13"/>
      <c r="B11" s="14" t="s">
        <v>16</v>
      </c>
      <c r="C11" s="24" t="s">
        <v>97</v>
      </c>
      <c r="D11" s="203" t="s">
        <v>98</v>
      </c>
      <c r="E11" s="203"/>
      <c r="F11" s="203"/>
      <c r="G11" s="203"/>
      <c r="H11" s="20" t="s">
        <v>99</v>
      </c>
      <c r="I11" s="18">
        <v>18.77</v>
      </c>
      <c r="J11" s="52">
        <v>183.75</v>
      </c>
      <c r="K11" s="18">
        <v>4.1500000000000004</v>
      </c>
      <c r="L11" s="199">
        <v>3.85</v>
      </c>
      <c r="M11" s="199"/>
      <c r="N11" s="196">
        <v>33.200000000000003</v>
      </c>
      <c r="O11" s="197"/>
    </row>
    <row r="12" spans="1:24" ht="51" customHeight="1" x14ac:dyDescent="0.2">
      <c r="A12" s="19" t="s">
        <v>24</v>
      </c>
      <c r="B12" s="14" t="s">
        <v>20</v>
      </c>
      <c r="C12" s="24" t="s">
        <v>100</v>
      </c>
      <c r="D12" s="316" t="s">
        <v>101</v>
      </c>
      <c r="E12" s="316"/>
      <c r="F12" s="316"/>
      <c r="G12" s="316"/>
      <c r="H12" s="20" t="s">
        <v>115</v>
      </c>
      <c r="I12" s="18">
        <v>52.61</v>
      </c>
      <c r="J12" s="52">
        <v>462</v>
      </c>
      <c r="K12" s="17">
        <v>27.8</v>
      </c>
      <c r="L12" s="120">
        <v>20.85</v>
      </c>
      <c r="M12" s="120">
        <v>124</v>
      </c>
      <c r="N12" s="275">
        <v>40.049999999999997</v>
      </c>
      <c r="O12" s="288"/>
    </row>
    <row r="13" spans="1:24" ht="39.950000000000003" customHeight="1" thickBot="1" x14ac:dyDescent="0.25">
      <c r="A13" s="19"/>
      <c r="B13" s="14" t="s">
        <v>25</v>
      </c>
      <c r="C13" s="15" t="s">
        <v>26</v>
      </c>
      <c r="D13" s="204" t="s">
        <v>27</v>
      </c>
      <c r="E13" s="204"/>
      <c r="F13" s="204"/>
      <c r="G13" s="204"/>
      <c r="H13" s="20" t="s">
        <v>28</v>
      </c>
      <c r="I13" s="17">
        <v>13.62</v>
      </c>
      <c r="J13" s="17">
        <v>60</v>
      </c>
      <c r="K13" s="17">
        <v>0</v>
      </c>
      <c r="L13" s="86">
        <v>0</v>
      </c>
      <c r="M13" s="86">
        <v>0</v>
      </c>
      <c r="N13" s="201">
        <v>15.7</v>
      </c>
      <c r="O13" s="202"/>
    </row>
    <row r="14" spans="1:24" ht="39.950000000000003" customHeight="1" x14ac:dyDescent="0.2">
      <c r="A14" s="23"/>
      <c r="B14" s="14" t="s">
        <v>103</v>
      </c>
      <c r="C14" s="24"/>
      <c r="D14" s="203"/>
      <c r="E14" s="203"/>
      <c r="F14" s="203"/>
      <c r="G14" s="203"/>
      <c r="H14" s="20"/>
      <c r="I14" s="18"/>
      <c r="J14" s="52"/>
      <c r="K14" s="18"/>
      <c r="L14" s="199"/>
      <c r="M14" s="199"/>
      <c r="N14" s="306"/>
      <c r="O14" s="317"/>
    </row>
    <row r="15" spans="1:24" ht="39.950000000000003" customHeight="1" thickBot="1" x14ac:dyDescent="0.25">
      <c r="A15" s="25"/>
      <c r="B15" s="47" t="s">
        <v>104</v>
      </c>
      <c r="C15" s="121"/>
      <c r="D15" s="311"/>
      <c r="E15" s="312"/>
      <c r="F15" s="312"/>
      <c r="G15" s="313"/>
      <c r="H15" s="122"/>
      <c r="I15" s="123"/>
      <c r="J15" s="124"/>
      <c r="K15" s="124"/>
      <c r="L15" s="125"/>
      <c r="M15" s="126"/>
      <c r="N15" s="314"/>
      <c r="O15" s="315"/>
    </row>
    <row r="16" spans="1:24" ht="39.950000000000003" customHeight="1" thickBot="1" x14ac:dyDescent="0.25">
      <c r="A16" s="31" t="s">
        <v>31</v>
      </c>
      <c r="B16" s="31" t="s">
        <v>116</v>
      </c>
      <c r="C16" s="97"/>
      <c r="D16" s="279"/>
      <c r="E16" s="279"/>
      <c r="F16" s="279"/>
      <c r="G16" s="279"/>
      <c r="H16" s="98"/>
      <c r="I16" s="35"/>
      <c r="J16" s="99"/>
      <c r="K16" s="35"/>
      <c r="L16" s="225"/>
      <c r="M16" s="226"/>
      <c r="N16" s="280"/>
      <c r="O16" s="281"/>
    </row>
    <row r="17" spans="1:15" ht="39.950000000000003" customHeight="1" thickBot="1" x14ac:dyDescent="0.25">
      <c r="A17" s="36"/>
      <c r="B17" s="37"/>
      <c r="C17" s="37"/>
      <c r="D17" s="205" t="s">
        <v>35</v>
      </c>
      <c r="E17" s="205"/>
      <c r="F17" s="205"/>
      <c r="G17" s="205"/>
      <c r="H17" s="38"/>
      <c r="I17" s="39">
        <f>SUM(I11:I16)</f>
        <v>85</v>
      </c>
      <c r="J17" s="39">
        <f>SUM(J11:J16)</f>
        <v>705.75</v>
      </c>
      <c r="K17" s="39">
        <f>SUM(K10:K16)</f>
        <v>31.950000000000003</v>
      </c>
      <c r="L17" s="206">
        <f>SUM(L10:M16)</f>
        <v>148.69999999999999</v>
      </c>
      <c r="M17" s="206"/>
      <c r="N17" s="206">
        <f>SUM(N10:O16)</f>
        <v>88.95</v>
      </c>
      <c r="O17" s="207"/>
    </row>
    <row r="18" spans="1:15" ht="29.25" hidden="1" customHeight="1" thickBot="1" x14ac:dyDescent="0.25">
      <c r="A18" s="208"/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10"/>
    </row>
    <row r="19" spans="1:15" ht="54" customHeight="1" x14ac:dyDescent="0.2">
      <c r="A19" s="13"/>
      <c r="B19" s="40" t="s">
        <v>16</v>
      </c>
      <c r="C19" s="15" t="s">
        <v>68</v>
      </c>
      <c r="D19" s="204" t="s">
        <v>106</v>
      </c>
      <c r="E19" s="204"/>
      <c r="F19" s="204"/>
      <c r="G19" s="204"/>
      <c r="H19" s="20" t="s">
        <v>53</v>
      </c>
      <c r="I19" s="18">
        <v>13.8</v>
      </c>
      <c r="J19" s="42">
        <v>158.6</v>
      </c>
      <c r="K19" s="18">
        <v>1.75</v>
      </c>
      <c r="L19" s="43"/>
      <c r="M19" s="43">
        <v>6.18</v>
      </c>
      <c r="N19" s="306">
        <v>9.25</v>
      </c>
      <c r="O19" s="307"/>
    </row>
    <row r="20" spans="1:15" ht="49.5" customHeight="1" x14ac:dyDescent="0.2">
      <c r="A20" s="19"/>
      <c r="B20" s="44" t="s">
        <v>36</v>
      </c>
      <c r="C20" s="127" t="s">
        <v>107</v>
      </c>
      <c r="D20" s="308" t="s">
        <v>108</v>
      </c>
      <c r="E20" s="308"/>
      <c r="F20" s="308"/>
      <c r="G20" s="308"/>
      <c r="H20" s="128" t="s">
        <v>43</v>
      </c>
      <c r="I20" s="129">
        <v>10.83</v>
      </c>
      <c r="J20" s="130">
        <v>205.6</v>
      </c>
      <c r="K20" s="130">
        <v>8.4</v>
      </c>
      <c r="L20" s="309">
        <v>8.9</v>
      </c>
      <c r="M20" s="309"/>
      <c r="N20" s="309">
        <v>24.6</v>
      </c>
      <c r="O20" s="310"/>
    </row>
    <row r="21" spans="1:15" ht="39.950000000000003" customHeight="1" x14ac:dyDescent="0.2">
      <c r="A21" s="19"/>
      <c r="B21" s="14" t="s">
        <v>40</v>
      </c>
      <c r="C21" s="45" t="s">
        <v>109</v>
      </c>
      <c r="D21" s="273" t="s">
        <v>110</v>
      </c>
      <c r="E21" s="273"/>
      <c r="F21" s="273"/>
      <c r="G21" s="273"/>
      <c r="H21" s="16" t="s">
        <v>111</v>
      </c>
      <c r="I21" s="17">
        <v>64.19</v>
      </c>
      <c r="J21" s="17">
        <v>409.7</v>
      </c>
      <c r="K21" s="17">
        <v>30.6</v>
      </c>
      <c r="L21" s="86">
        <v>20.7</v>
      </c>
      <c r="M21" s="86">
        <v>45.3</v>
      </c>
      <c r="N21" s="201">
        <v>25.3</v>
      </c>
      <c r="O21" s="202"/>
    </row>
    <row r="22" spans="1:15" ht="39.950000000000003" customHeight="1" x14ac:dyDescent="0.2">
      <c r="A22" s="19" t="s">
        <v>44</v>
      </c>
      <c r="B22" s="47" t="s">
        <v>112</v>
      </c>
      <c r="C22" s="15" t="s">
        <v>82</v>
      </c>
      <c r="D22" s="203" t="s">
        <v>46</v>
      </c>
      <c r="E22" s="203"/>
      <c r="F22" s="203"/>
      <c r="G22" s="203"/>
      <c r="H22" s="20" t="s">
        <v>28</v>
      </c>
      <c r="I22" s="18">
        <v>7.97</v>
      </c>
      <c r="J22" s="131">
        <v>60</v>
      </c>
      <c r="K22" s="18">
        <v>0</v>
      </c>
      <c r="L22" s="132">
        <v>0</v>
      </c>
      <c r="M22" s="132">
        <v>0</v>
      </c>
      <c r="N22" s="196">
        <v>15.7</v>
      </c>
      <c r="O22" s="197"/>
    </row>
    <row r="23" spans="1:15" ht="39.950000000000003" customHeight="1" x14ac:dyDescent="0.2">
      <c r="A23" s="19"/>
      <c r="B23" s="47" t="s">
        <v>47</v>
      </c>
      <c r="C23" s="47"/>
      <c r="D23" s="203" t="s">
        <v>48</v>
      </c>
      <c r="E23" s="203"/>
      <c r="F23" s="203"/>
      <c r="G23" s="203"/>
      <c r="H23" s="20" t="s">
        <v>113</v>
      </c>
      <c r="I23" s="17">
        <v>3.21</v>
      </c>
      <c r="J23" s="18">
        <v>3.3</v>
      </c>
      <c r="K23" s="133">
        <v>0.99</v>
      </c>
      <c r="L23" s="134">
        <v>14.19</v>
      </c>
      <c r="M23" s="84">
        <v>12</v>
      </c>
      <c r="N23" s="301">
        <v>78.87</v>
      </c>
      <c r="O23" s="302"/>
    </row>
    <row r="24" spans="1:15" ht="39.950000000000003" customHeight="1" x14ac:dyDescent="0.2">
      <c r="A24" s="19"/>
      <c r="B24" s="47"/>
      <c r="C24" s="47"/>
      <c r="D24" s="195"/>
      <c r="E24" s="195"/>
      <c r="F24" s="195"/>
      <c r="G24" s="195"/>
      <c r="H24" s="16"/>
      <c r="I24" s="17"/>
      <c r="J24" s="18"/>
      <c r="K24" s="133"/>
      <c r="L24" s="134"/>
      <c r="M24" s="84"/>
      <c r="N24" s="301"/>
      <c r="O24" s="302"/>
    </row>
    <row r="25" spans="1:15" ht="39.950000000000003" customHeight="1" thickBot="1" x14ac:dyDescent="0.25">
      <c r="A25" s="48"/>
      <c r="B25" s="135"/>
      <c r="C25" s="135"/>
      <c r="D25" s="303"/>
      <c r="E25" s="303"/>
      <c r="F25" s="303"/>
      <c r="G25" s="303"/>
      <c r="H25" s="136"/>
      <c r="I25" s="137"/>
      <c r="J25" s="138"/>
      <c r="K25" s="138"/>
      <c r="L25" s="304"/>
      <c r="M25" s="304"/>
      <c r="N25" s="304"/>
      <c r="O25" s="305"/>
    </row>
    <row r="26" spans="1:15" ht="37.5" customHeight="1" thickBot="1" x14ac:dyDescent="0.25">
      <c r="A26" s="53"/>
      <c r="B26" s="54"/>
      <c r="C26" s="54"/>
      <c r="D26" s="185" t="s">
        <v>35</v>
      </c>
      <c r="E26" s="185"/>
      <c r="F26" s="185"/>
      <c r="G26" s="185"/>
      <c r="H26" s="55"/>
      <c r="I26" s="56">
        <f>SUM(I19:I25)</f>
        <v>99.999999999999986</v>
      </c>
      <c r="J26" s="56">
        <f>SUM(J19:J25)</f>
        <v>837.19999999999993</v>
      </c>
      <c r="K26" s="56">
        <f>SUM(K19:K25)</f>
        <v>41.74</v>
      </c>
      <c r="L26" s="186">
        <f>SUM(L19:M25)</f>
        <v>107.27</v>
      </c>
      <c r="M26" s="186"/>
      <c r="N26" s="186">
        <f>SUM(N19:O25)</f>
        <v>153.72000000000003</v>
      </c>
      <c r="O26" s="187"/>
    </row>
    <row r="27" spans="1:15" ht="39.75" hidden="1" customHeight="1" thickBot="1" x14ac:dyDescent="0.35">
      <c r="A27" s="188"/>
      <c r="B27" s="189"/>
      <c r="C27" s="189"/>
      <c r="D27" s="189"/>
      <c r="E27" s="189"/>
      <c r="F27" s="189"/>
      <c r="G27" s="189"/>
      <c r="H27" s="57"/>
      <c r="I27" s="57"/>
      <c r="J27" s="57"/>
      <c r="K27" s="57"/>
      <c r="L27" s="57"/>
      <c r="M27" s="57"/>
      <c r="N27" s="189"/>
      <c r="O27" s="190"/>
    </row>
    <row r="28" spans="1:15" ht="39.75" hidden="1" customHeight="1" thickBot="1" x14ac:dyDescent="0.25">
      <c r="A28" s="58"/>
      <c r="B28" s="59"/>
      <c r="C28" s="59"/>
      <c r="D28" s="191"/>
      <c r="E28" s="191"/>
      <c r="F28" s="191"/>
      <c r="G28" s="191"/>
      <c r="H28" s="60"/>
      <c r="I28" s="61"/>
      <c r="J28" s="62"/>
      <c r="K28" s="62"/>
      <c r="L28" s="192"/>
      <c r="M28" s="193"/>
      <c r="N28" s="193"/>
      <c r="O28" s="194"/>
    </row>
    <row r="29" spans="1:15" ht="39.75" hidden="1" customHeight="1" x14ac:dyDescent="0.2">
      <c r="A29" s="63"/>
      <c r="B29" s="64"/>
      <c r="C29" s="64"/>
      <c r="D29" s="176"/>
      <c r="E29" s="176"/>
      <c r="F29" s="176"/>
      <c r="G29" s="176"/>
      <c r="H29" s="65"/>
      <c r="I29" s="66"/>
      <c r="J29" s="67"/>
      <c r="K29" s="67"/>
      <c r="L29" s="177"/>
      <c r="M29" s="177"/>
      <c r="N29" s="177"/>
      <c r="O29" s="178"/>
    </row>
    <row r="30" spans="1:15" ht="39.950000000000003" customHeight="1" thickBot="1" x14ac:dyDescent="0.35">
      <c r="A30" s="68"/>
      <c r="B30" s="69"/>
      <c r="C30" s="69"/>
      <c r="D30" s="179" t="s">
        <v>54</v>
      </c>
      <c r="E30" s="180"/>
      <c r="F30" s="180"/>
      <c r="G30" s="70"/>
      <c r="H30" s="71"/>
      <c r="I30" s="72">
        <f>I17+I26+I29</f>
        <v>185</v>
      </c>
      <c r="J30" s="73">
        <f>J17+J26</f>
        <v>1542.9499999999998</v>
      </c>
      <c r="K30" s="73">
        <f>SUM(K17+K26)</f>
        <v>73.69</v>
      </c>
      <c r="L30" s="181">
        <f>L17+L26</f>
        <v>255.96999999999997</v>
      </c>
      <c r="M30" s="182"/>
      <c r="N30" s="183">
        <f>N17+N26</f>
        <v>242.67000000000002</v>
      </c>
      <c r="O30" s="184"/>
    </row>
    <row r="31" spans="1:15" ht="19.5" customHeight="1" x14ac:dyDescent="0.25">
      <c r="A31" s="74"/>
      <c r="B31" s="75"/>
      <c r="C31" s="75"/>
      <c r="D31" s="75"/>
      <c r="E31" s="75"/>
      <c r="F31" s="75"/>
      <c r="G31" s="75"/>
      <c r="H31" s="75"/>
      <c r="I31" s="75"/>
      <c r="J31" s="75"/>
      <c r="K31" s="5"/>
      <c r="L31" s="5"/>
      <c r="M31" s="5"/>
      <c r="N31" s="5"/>
      <c r="O31" s="8"/>
    </row>
    <row r="32" spans="1:15" ht="18" x14ac:dyDescent="0.25">
      <c r="A32" s="74"/>
      <c r="B32" s="75"/>
      <c r="C32" s="75"/>
      <c r="D32" s="75"/>
      <c r="E32" s="75"/>
      <c r="F32" s="77"/>
      <c r="G32" s="75"/>
      <c r="H32" s="75"/>
      <c r="I32" s="75"/>
      <c r="J32" s="75"/>
      <c r="K32" s="5"/>
      <c r="L32" s="76"/>
      <c r="M32" s="5"/>
      <c r="N32" s="5"/>
      <c r="O32" s="8"/>
    </row>
    <row r="33" spans="1:34" ht="30.75" customHeight="1" thickBot="1" x14ac:dyDescent="0.3">
      <c r="A33" s="75"/>
      <c r="B33" s="75"/>
      <c r="C33" s="75"/>
      <c r="D33" s="75"/>
      <c r="E33" s="175"/>
      <c r="F33" s="175"/>
      <c r="G33" s="175"/>
      <c r="H33" s="75"/>
      <c r="I33" s="75"/>
      <c r="J33" s="75"/>
      <c r="K33" s="5"/>
      <c r="L33" s="5"/>
      <c r="M33" s="5"/>
      <c r="N33" s="5"/>
      <c r="O33" s="80"/>
    </row>
    <row r="34" spans="1:34" ht="15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8"/>
    </row>
    <row r="35" spans="1:34" ht="29.4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8"/>
    </row>
    <row r="36" spans="1:34" ht="12.9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8"/>
    </row>
    <row r="37" spans="1:34" ht="16.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8"/>
    </row>
    <row r="38" spans="1:34" ht="0.75" customHeight="1" x14ac:dyDescent="0.2">
      <c r="A38" s="9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8"/>
    </row>
    <row r="39" spans="1:34" ht="0.75" hidden="1" customHeight="1" thickBot="1" x14ac:dyDescent="0.25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80"/>
    </row>
    <row r="40" spans="1:34" hidden="1" x14ac:dyDescent="0.2"/>
    <row r="41" spans="1:34" hidden="1" x14ac:dyDescent="0.2"/>
    <row r="42" spans="1:34" hidden="1" x14ac:dyDescent="0.2"/>
    <row r="44" spans="1:34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</sheetData>
  <mergeCells count="60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D11:G11"/>
    <mergeCell ref="L11:M11"/>
    <mergeCell ref="N11:O11"/>
    <mergeCell ref="D17:G17"/>
    <mergeCell ref="L17:M17"/>
    <mergeCell ref="N17:O17"/>
    <mergeCell ref="D12:G12"/>
    <mergeCell ref="N12:O12"/>
    <mergeCell ref="D13:G13"/>
    <mergeCell ref="N13:O13"/>
    <mergeCell ref="D14:G14"/>
    <mergeCell ref="L14:M14"/>
    <mergeCell ref="N14:O14"/>
    <mergeCell ref="D15:G15"/>
    <mergeCell ref="N15:O15"/>
    <mergeCell ref="D16:G16"/>
    <mergeCell ref="L16:M16"/>
    <mergeCell ref="N16:O16"/>
    <mergeCell ref="A18:O18"/>
    <mergeCell ref="D19:G19"/>
    <mergeCell ref="N19:O19"/>
    <mergeCell ref="D20:G20"/>
    <mergeCell ref="L20:M20"/>
    <mergeCell ref="N20:O20"/>
    <mergeCell ref="D21:G21"/>
    <mergeCell ref="N21:O21"/>
    <mergeCell ref="D22:G22"/>
    <mergeCell ref="N22:O22"/>
    <mergeCell ref="D23:G23"/>
    <mergeCell ref="N23:O23"/>
    <mergeCell ref="D29:G29"/>
    <mergeCell ref="L29:M29"/>
    <mergeCell ref="N29:O29"/>
    <mergeCell ref="D24:G24"/>
    <mergeCell ref="N24:O24"/>
    <mergeCell ref="D25:G25"/>
    <mergeCell ref="L25:M25"/>
    <mergeCell ref="N25:O25"/>
    <mergeCell ref="D26:G26"/>
    <mergeCell ref="L26:M26"/>
    <mergeCell ref="N26:O26"/>
    <mergeCell ref="A27:G27"/>
    <mergeCell ref="N27:O27"/>
    <mergeCell ref="D28:G28"/>
    <mergeCell ref="L28:M28"/>
    <mergeCell ref="N28:O28"/>
    <mergeCell ref="N30:O30"/>
    <mergeCell ref="E33:G33"/>
    <mergeCell ref="D30:F30"/>
    <mergeCell ref="L30:M30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AH60"/>
  <sheetViews>
    <sheetView view="pageBreakPreview" topLeftCell="A21" zoomScale="75" zoomScaleNormal="75" zoomScaleSheetLayoutView="75" workbookViewId="0">
      <selection activeCell="A34" sqref="A34:XFD39"/>
    </sheetView>
  </sheetViews>
  <sheetFormatPr defaultRowHeight="12.75" x14ac:dyDescent="0.2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0.28515625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 x14ac:dyDescent="0.25">
      <c r="A1" t="s">
        <v>0</v>
      </c>
    </row>
    <row r="2" spans="1:24" s="3" customFormat="1" ht="120.75" customHeight="1" thickBot="1" x14ac:dyDescent="0.4">
      <c r="A2" s="1" t="s">
        <v>1</v>
      </c>
      <c r="B2" s="246"/>
      <c r="C2" s="247"/>
      <c r="D2" s="246" t="s">
        <v>2</v>
      </c>
      <c r="E2" s="248"/>
      <c r="F2" s="248"/>
      <c r="G2" s="248"/>
      <c r="H2" s="248"/>
      <c r="I2" s="248"/>
      <c r="J2" s="248"/>
      <c r="K2" s="249"/>
      <c r="L2" s="2" t="s">
        <v>3</v>
      </c>
      <c r="M2" s="250" t="s">
        <v>117</v>
      </c>
      <c r="N2" s="248"/>
      <c r="O2" s="249"/>
      <c r="S2" s="4"/>
      <c r="T2" s="5"/>
      <c r="U2" s="5"/>
      <c r="V2" s="5"/>
      <c r="W2" s="5"/>
      <c r="X2" s="5"/>
    </row>
    <row r="3" spans="1:24" ht="22.5" hidden="1" customHeight="1" x14ac:dyDescent="0.2">
      <c r="A3" s="6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T3" s="5"/>
      <c r="U3" s="5"/>
      <c r="V3" s="5"/>
      <c r="W3" s="5"/>
      <c r="X3" s="5"/>
    </row>
    <row r="4" spans="1:24" ht="15.75" hidden="1" customHeight="1" x14ac:dyDescent="0.2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T4" s="5"/>
      <c r="U4" s="5"/>
      <c r="V4" s="5"/>
      <c r="W4" s="5"/>
      <c r="X4" s="5"/>
    </row>
    <row r="5" spans="1:24" ht="63.75" customHeight="1" thickBot="1" x14ac:dyDescent="0.25">
      <c r="A5" s="251" t="s">
        <v>5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3"/>
      <c r="T5" s="5"/>
      <c r="U5" s="5"/>
      <c r="V5" s="5"/>
      <c r="W5" s="5"/>
      <c r="X5" s="5"/>
    </row>
    <row r="6" spans="1:24" ht="16.5" hidden="1" customHeight="1" thickBot="1" x14ac:dyDescent="0.3">
      <c r="A6" s="254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6"/>
    </row>
    <row r="7" spans="1:24" ht="18.75" hidden="1" thickBot="1" x14ac:dyDescent="0.3">
      <c r="A7" s="254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6"/>
    </row>
    <row r="8" spans="1:24" s="10" customFormat="1" ht="10.5" hidden="1" customHeight="1" thickBot="1" x14ac:dyDescent="0.25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/>
    </row>
    <row r="9" spans="1:24" s="10" customFormat="1" ht="32.25" customHeight="1" thickBot="1" x14ac:dyDescent="0.25">
      <c r="A9" s="81" t="s">
        <v>6</v>
      </c>
      <c r="B9" s="82" t="s">
        <v>7</v>
      </c>
      <c r="C9" s="82" t="s">
        <v>8</v>
      </c>
      <c r="D9" s="293" t="s">
        <v>9</v>
      </c>
      <c r="E9" s="293"/>
      <c r="F9" s="293"/>
      <c r="G9" s="293"/>
      <c r="H9" s="82" t="s">
        <v>10</v>
      </c>
      <c r="I9" s="82" t="s">
        <v>11</v>
      </c>
      <c r="J9" s="82" t="s">
        <v>12</v>
      </c>
      <c r="K9" s="82" t="s">
        <v>13</v>
      </c>
      <c r="L9" s="293" t="s">
        <v>14</v>
      </c>
      <c r="M9" s="294"/>
      <c r="N9" s="238" t="s">
        <v>15</v>
      </c>
      <c r="O9" s="239"/>
    </row>
    <row r="10" spans="1:24" ht="20.25" hidden="1" customHeight="1" thickBot="1" x14ac:dyDescent="0.25">
      <c r="A10" s="295"/>
      <c r="B10" s="296"/>
      <c r="C10" s="296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4"/>
      <c r="P10" s="10"/>
    </row>
    <row r="11" spans="1:24" ht="39.950000000000003" customHeight="1" x14ac:dyDescent="0.2">
      <c r="A11" s="13"/>
      <c r="B11" s="14" t="s">
        <v>16</v>
      </c>
      <c r="C11" s="14"/>
      <c r="D11" s="245" t="s">
        <v>92</v>
      </c>
      <c r="E11" s="245"/>
      <c r="F11" s="245"/>
      <c r="G11" s="245"/>
      <c r="H11" s="16" t="s">
        <v>118</v>
      </c>
      <c r="I11" s="17">
        <v>12.7</v>
      </c>
      <c r="J11" s="18">
        <v>112.3</v>
      </c>
      <c r="K11" s="18">
        <v>21.6</v>
      </c>
      <c r="L11" s="196">
        <v>54.2</v>
      </c>
      <c r="M11" s="196"/>
      <c r="N11" s="196">
        <v>12.3</v>
      </c>
      <c r="O11" s="197"/>
    </row>
    <row r="12" spans="1:24" ht="39.950000000000003" customHeight="1" x14ac:dyDescent="0.2">
      <c r="A12" s="19"/>
      <c r="B12" s="14"/>
      <c r="C12" s="14"/>
      <c r="D12" s="282" t="s">
        <v>119</v>
      </c>
      <c r="E12" s="283"/>
      <c r="F12" s="283"/>
      <c r="G12" s="284"/>
      <c r="H12" s="16" t="s">
        <v>120</v>
      </c>
      <c r="I12" s="17">
        <v>9.9600000000000009</v>
      </c>
      <c r="J12" s="18">
        <v>110</v>
      </c>
      <c r="K12" s="18">
        <v>12.5</v>
      </c>
      <c r="L12" s="84"/>
      <c r="M12" s="84">
        <v>29</v>
      </c>
      <c r="N12" s="233">
        <v>10</v>
      </c>
      <c r="O12" s="234"/>
    </row>
    <row r="13" spans="1:24" ht="51" customHeight="1" x14ac:dyDescent="0.2">
      <c r="A13" s="19" t="s">
        <v>24</v>
      </c>
      <c r="B13" s="14" t="s">
        <v>20</v>
      </c>
      <c r="C13" s="139" t="s">
        <v>121</v>
      </c>
      <c r="D13" s="282" t="s">
        <v>122</v>
      </c>
      <c r="E13" s="283"/>
      <c r="F13" s="283"/>
      <c r="G13" s="284"/>
      <c r="H13" s="16" t="s">
        <v>123</v>
      </c>
      <c r="I13" s="17">
        <v>23.33</v>
      </c>
      <c r="J13" s="17">
        <v>397.8</v>
      </c>
      <c r="K13" s="17">
        <v>4.13</v>
      </c>
      <c r="L13" s="86">
        <v>6.2</v>
      </c>
      <c r="M13" s="86">
        <v>321</v>
      </c>
      <c r="N13" s="275">
        <v>32.9</v>
      </c>
      <c r="O13" s="288"/>
    </row>
    <row r="14" spans="1:24" ht="39.950000000000003" customHeight="1" x14ac:dyDescent="0.2">
      <c r="A14" s="19"/>
      <c r="B14" s="14" t="s">
        <v>62</v>
      </c>
      <c r="C14" s="45" t="s">
        <v>124</v>
      </c>
      <c r="D14" s="292" t="s">
        <v>27</v>
      </c>
      <c r="E14" s="266"/>
      <c r="F14" s="266"/>
      <c r="G14" s="267"/>
      <c r="H14" s="16" t="s">
        <v>28</v>
      </c>
      <c r="I14" s="17">
        <v>11.69</v>
      </c>
      <c r="J14" s="17">
        <v>134</v>
      </c>
      <c r="K14" s="17">
        <v>2.8</v>
      </c>
      <c r="L14" s="86">
        <v>3.2</v>
      </c>
      <c r="M14" s="86">
        <v>0</v>
      </c>
      <c r="N14" s="275">
        <v>24.7</v>
      </c>
      <c r="O14" s="288"/>
    </row>
    <row r="15" spans="1:24" ht="39.950000000000003" customHeight="1" x14ac:dyDescent="0.2">
      <c r="A15" s="23"/>
      <c r="B15" s="14" t="s">
        <v>64</v>
      </c>
      <c r="C15" s="47"/>
      <c r="D15" s="195" t="s">
        <v>125</v>
      </c>
      <c r="E15" s="195"/>
      <c r="F15" s="195"/>
      <c r="G15" s="195"/>
      <c r="H15" s="16" t="s">
        <v>126</v>
      </c>
      <c r="I15" s="17">
        <v>5.65</v>
      </c>
      <c r="J15" s="17">
        <v>78.3</v>
      </c>
      <c r="K15" s="17">
        <v>45.6</v>
      </c>
      <c r="L15" s="86">
        <v>12.3</v>
      </c>
      <c r="M15" s="86">
        <v>102</v>
      </c>
      <c r="N15" s="201">
        <v>78.900000000000006</v>
      </c>
      <c r="O15" s="202"/>
    </row>
    <row r="16" spans="1:24" ht="39.950000000000003" customHeight="1" thickBot="1" x14ac:dyDescent="0.25">
      <c r="A16" s="25"/>
      <c r="B16" s="32"/>
      <c r="C16" s="140"/>
      <c r="D16" s="336" t="s">
        <v>66</v>
      </c>
      <c r="E16" s="336"/>
      <c r="F16" s="336"/>
      <c r="G16" s="336"/>
      <c r="H16" s="141" t="s">
        <v>67</v>
      </c>
      <c r="I16" s="30">
        <v>26.54</v>
      </c>
      <c r="J16" s="94">
        <v>121</v>
      </c>
      <c r="K16" s="94">
        <v>25</v>
      </c>
      <c r="L16" s="275">
        <v>26</v>
      </c>
      <c r="M16" s="276"/>
      <c r="N16" s="277">
        <v>78</v>
      </c>
      <c r="O16" s="278"/>
    </row>
    <row r="17" spans="1:15" ht="39.950000000000003" customHeight="1" thickBot="1" x14ac:dyDescent="0.25">
      <c r="A17" s="31" t="s">
        <v>31</v>
      </c>
      <c r="B17" s="31" t="s">
        <v>32</v>
      </c>
      <c r="C17" s="142"/>
      <c r="D17" s="279"/>
      <c r="E17" s="279"/>
      <c r="F17" s="279"/>
      <c r="G17" s="279"/>
      <c r="H17" s="98"/>
      <c r="I17" s="35"/>
      <c r="J17" s="143"/>
      <c r="K17" s="143"/>
      <c r="L17" s="144"/>
      <c r="M17" s="144"/>
      <c r="N17" s="337"/>
      <c r="O17" s="338"/>
    </row>
    <row r="18" spans="1:15" ht="39.950000000000003" customHeight="1" thickBot="1" x14ac:dyDescent="0.25">
      <c r="A18" s="36"/>
      <c r="B18" s="37"/>
      <c r="C18" s="37"/>
      <c r="D18" s="205" t="s">
        <v>35</v>
      </c>
      <c r="E18" s="205"/>
      <c r="F18" s="205"/>
      <c r="G18" s="205"/>
      <c r="H18" s="38"/>
      <c r="I18" s="39">
        <f>SUM(I11:I17)</f>
        <v>89.86999999999999</v>
      </c>
      <c r="J18" s="39">
        <f>SUM(J11:J17)</f>
        <v>953.4</v>
      </c>
      <c r="K18" s="39">
        <f>SUM(K10:K17)</f>
        <v>111.63</v>
      </c>
      <c r="L18" s="206">
        <f>SUM(L10:M17)</f>
        <v>553.9</v>
      </c>
      <c r="M18" s="206"/>
      <c r="N18" s="206">
        <f>SUM(N10:O17)</f>
        <v>236.8</v>
      </c>
      <c r="O18" s="207"/>
    </row>
    <row r="19" spans="1:15" ht="29.25" hidden="1" customHeight="1" thickBot="1" x14ac:dyDescent="0.25">
      <c r="A19" s="208"/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10"/>
    </row>
    <row r="20" spans="1:15" ht="39.950000000000003" customHeight="1" x14ac:dyDescent="0.2">
      <c r="A20" s="13"/>
      <c r="B20" s="145" t="s">
        <v>16</v>
      </c>
      <c r="C20" s="146"/>
      <c r="D20" s="333" t="s">
        <v>127</v>
      </c>
      <c r="E20" s="333"/>
      <c r="F20" s="333"/>
      <c r="G20" s="333"/>
      <c r="H20" s="147" t="s">
        <v>53</v>
      </c>
      <c r="I20" s="148">
        <v>13.56</v>
      </c>
      <c r="J20" s="149">
        <v>10.4</v>
      </c>
      <c r="K20" s="148">
        <v>0.8</v>
      </c>
      <c r="L20" s="150">
        <v>0</v>
      </c>
      <c r="M20" s="150">
        <f>SUM(L20)</f>
        <v>0</v>
      </c>
      <c r="N20" s="334">
        <v>1.8</v>
      </c>
      <c r="O20" s="335"/>
    </row>
    <row r="21" spans="1:15" ht="39.950000000000003" customHeight="1" x14ac:dyDescent="0.2">
      <c r="A21" s="19"/>
      <c r="B21" s="151" t="s">
        <v>36</v>
      </c>
      <c r="C21" s="152" t="s">
        <v>128</v>
      </c>
      <c r="D21" s="327" t="s">
        <v>129</v>
      </c>
      <c r="E21" s="328"/>
      <c r="F21" s="328"/>
      <c r="G21" s="329"/>
      <c r="H21" s="153" t="s">
        <v>43</v>
      </c>
      <c r="I21" s="154">
        <v>8.34</v>
      </c>
      <c r="J21" s="154">
        <v>179.6</v>
      </c>
      <c r="K21" s="154">
        <v>8</v>
      </c>
      <c r="L21" s="155">
        <v>5</v>
      </c>
      <c r="M21" s="155">
        <f>SUM(L21)</f>
        <v>5</v>
      </c>
      <c r="N21" s="321">
        <v>21.8</v>
      </c>
      <c r="O21" s="322"/>
    </row>
    <row r="22" spans="1:15" ht="49.5" customHeight="1" x14ac:dyDescent="0.2">
      <c r="A22" s="19"/>
      <c r="B22" s="156" t="s">
        <v>40</v>
      </c>
      <c r="C22" s="152" t="s">
        <v>130</v>
      </c>
      <c r="D22" s="330" t="s">
        <v>131</v>
      </c>
      <c r="E22" s="331"/>
      <c r="F22" s="331"/>
      <c r="G22" s="332"/>
      <c r="H22" s="153" t="s">
        <v>53</v>
      </c>
      <c r="I22" s="154">
        <v>42.77</v>
      </c>
      <c r="J22" s="154">
        <v>331.3</v>
      </c>
      <c r="K22" s="154">
        <v>9.1</v>
      </c>
      <c r="L22" s="155">
        <v>6.2</v>
      </c>
      <c r="M22" s="155">
        <f>SUM(L22)</f>
        <v>6.2</v>
      </c>
      <c r="N22" s="321">
        <v>9.6</v>
      </c>
      <c r="O22" s="322"/>
    </row>
    <row r="23" spans="1:15" ht="51.75" customHeight="1" x14ac:dyDescent="0.2">
      <c r="A23" s="19"/>
      <c r="B23" s="156" t="s">
        <v>77</v>
      </c>
      <c r="C23" s="152" t="s">
        <v>132</v>
      </c>
      <c r="D23" s="323" t="s">
        <v>133</v>
      </c>
      <c r="E23" s="323"/>
      <c r="F23" s="323"/>
      <c r="G23" s="323"/>
      <c r="H23" s="153" t="s">
        <v>80</v>
      </c>
      <c r="I23" s="154">
        <v>16.28</v>
      </c>
      <c r="J23" s="154">
        <v>225.9</v>
      </c>
      <c r="K23" s="154">
        <v>2.6</v>
      </c>
      <c r="L23" s="321">
        <v>7.98</v>
      </c>
      <c r="M23" s="321"/>
      <c r="N23" s="321">
        <v>11.3</v>
      </c>
      <c r="O23" s="322"/>
    </row>
    <row r="24" spans="1:15" ht="39.950000000000003" customHeight="1" x14ac:dyDescent="0.2">
      <c r="A24" s="19" t="s">
        <v>44</v>
      </c>
      <c r="B24" s="156" t="s">
        <v>112</v>
      </c>
      <c r="C24" s="152" t="s">
        <v>134</v>
      </c>
      <c r="D24" s="318" t="s">
        <v>135</v>
      </c>
      <c r="E24" s="319"/>
      <c r="F24" s="319"/>
      <c r="G24" s="320"/>
      <c r="H24" s="153" t="s">
        <v>28</v>
      </c>
      <c r="I24" s="154">
        <v>12.78</v>
      </c>
      <c r="J24" s="154">
        <v>106.8</v>
      </c>
      <c r="K24" s="154">
        <v>0.2</v>
      </c>
      <c r="L24" s="155">
        <v>0</v>
      </c>
      <c r="M24" s="155">
        <f>SUM(L24)</f>
        <v>0</v>
      </c>
      <c r="N24" s="321">
        <v>27.8</v>
      </c>
      <c r="O24" s="322"/>
    </row>
    <row r="25" spans="1:15" ht="39.950000000000003" customHeight="1" x14ac:dyDescent="0.2">
      <c r="A25" s="19"/>
      <c r="B25" s="156" t="s">
        <v>47</v>
      </c>
      <c r="C25" s="157"/>
      <c r="D25" s="323" t="s">
        <v>48</v>
      </c>
      <c r="E25" s="323"/>
      <c r="F25" s="323"/>
      <c r="G25" s="323"/>
      <c r="H25" s="158" t="s">
        <v>86</v>
      </c>
      <c r="I25" s="159">
        <v>3.25</v>
      </c>
      <c r="J25" s="159">
        <v>72.400000000000006</v>
      </c>
      <c r="K25" s="159">
        <v>2.6</v>
      </c>
      <c r="L25" s="160">
        <v>0.5</v>
      </c>
      <c r="M25" s="160">
        <f>SUM(L25)</f>
        <v>0.5</v>
      </c>
      <c r="N25" s="324">
        <v>13.7</v>
      </c>
      <c r="O25" s="325"/>
    </row>
    <row r="26" spans="1:15" ht="39.950000000000003" customHeight="1" x14ac:dyDescent="0.2">
      <c r="A26" s="19"/>
      <c r="B26" s="161"/>
      <c r="C26" s="162"/>
      <c r="D26" s="326" t="s">
        <v>136</v>
      </c>
      <c r="E26" s="326"/>
      <c r="F26" s="326"/>
      <c r="G26" s="326"/>
      <c r="H26" s="163" t="s">
        <v>95</v>
      </c>
      <c r="I26" s="164">
        <v>3.02</v>
      </c>
      <c r="J26" s="154">
        <v>72.400000000000006</v>
      </c>
      <c r="K26" s="154">
        <v>2.6</v>
      </c>
      <c r="L26" s="155">
        <v>0.5</v>
      </c>
      <c r="M26" s="155">
        <f>SUM(L26)</f>
        <v>0.5</v>
      </c>
      <c r="N26" s="321">
        <v>13.7</v>
      </c>
      <c r="O26" s="322"/>
    </row>
    <row r="27" spans="1:15" ht="39.950000000000003" customHeight="1" x14ac:dyDescent="0.2">
      <c r="A27" s="48"/>
      <c r="B27" s="49"/>
      <c r="C27" s="14"/>
      <c r="D27" s="198"/>
      <c r="E27" s="198"/>
      <c r="F27" s="198"/>
      <c r="G27" s="198"/>
      <c r="H27" s="165"/>
      <c r="I27" s="52"/>
      <c r="J27" s="17"/>
      <c r="K27" s="17"/>
      <c r="L27" s="86"/>
      <c r="M27" s="86"/>
      <c r="N27" s="201"/>
      <c r="O27" s="202"/>
    </row>
    <row r="28" spans="1:15" ht="37.5" customHeight="1" thickBot="1" x14ac:dyDescent="0.25">
      <c r="A28" s="53"/>
      <c r="B28" s="54"/>
      <c r="C28" s="54"/>
      <c r="D28" s="185" t="s">
        <v>35</v>
      </c>
      <c r="E28" s="185"/>
      <c r="F28" s="185"/>
      <c r="G28" s="185"/>
      <c r="H28" s="55"/>
      <c r="I28" s="56">
        <f>SUM(I20:I27)</f>
        <v>100</v>
      </c>
      <c r="J28" s="56">
        <f>SUM(J20:J27)</f>
        <v>998.79999999999984</v>
      </c>
      <c r="K28" s="56">
        <f>SUM(K20:K27)</f>
        <v>25.900000000000002</v>
      </c>
      <c r="L28" s="186">
        <f>SUM(L20:M27)</f>
        <v>32.379999999999995</v>
      </c>
      <c r="M28" s="186"/>
      <c r="N28" s="186">
        <f>SUM(N20:O27)</f>
        <v>99.7</v>
      </c>
      <c r="O28" s="187"/>
    </row>
    <row r="29" spans="1:15" ht="39.75" hidden="1" customHeight="1" thickBot="1" x14ac:dyDescent="0.35">
      <c r="A29" s="188"/>
      <c r="B29" s="189"/>
      <c r="C29" s="189"/>
      <c r="D29" s="189"/>
      <c r="E29" s="189"/>
      <c r="F29" s="189"/>
      <c r="G29" s="189"/>
      <c r="H29" s="57"/>
      <c r="I29" s="57"/>
      <c r="J29" s="57"/>
      <c r="K29" s="57"/>
      <c r="L29" s="57"/>
      <c r="M29" s="57"/>
      <c r="N29" s="189"/>
      <c r="O29" s="190"/>
    </row>
    <row r="30" spans="1:15" ht="39.75" hidden="1" customHeight="1" thickBot="1" x14ac:dyDescent="0.25">
      <c r="A30" s="58"/>
      <c r="B30" s="59"/>
      <c r="C30" s="59"/>
      <c r="D30" s="191"/>
      <c r="E30" s="191"/>
      <c r="F30" s="191"/>
      <c r="G30" s="191"/>
      <c r="H30" s="60"/>
      <c r="I30" s="61"/>
      <c r="J30" s="62"/>
      <c r="K30" s="62"/>
      <c r="L30" s="192"/>
      <c r="M30" s="193"/>
      <c r="N30" s="193"/>
      <c r="O30" s="194"/>
    </row>
    <row r="31" spans="1:15" ht="39.75" hidden="1" customHeight="1" x14ac:dyDescent="0.2">
      <c r="A31" s="63"/>
      <c r="B31" s="64"/>
      <c r="C31" s="64"/>
      <c r="D31" s="176"/>
      <c r="E31" s="176"/>
      <c r="F31" s="176"/>
      <c r="G31" s="176"/>
      <c r="H31" s="65"/>
      <c r="I31" s="66"/>
      <c r="J31" s="67"/>
      <c r="K31" s="67"/>
      <c r="L31" s="177"/>
      <c r="M31" s="177"/>
      <c r="N31" s="177"/>
      <c r="O31" s="178"/>
    </row>
    <row r="32" spans="1:15" ht="39.950000000000003" customHeight="1" thickBot="1" x14ac:dyDescent="0.35">
      <c r="A32" s="68"/>
      <c r="B32" s="69"/>
      <c r="C32" s="69"/>
      <c r="D32" s="179" t="s">
        <v>54</v>
      </c>
      <c r="E32" s="180"/>
      <c r="F32" s="180"/>
      <c r="G32" s="70"/>
      <c r="H32" s="71"/>
      <c r="I32" s="72">
        <f>I18+I28+I31</f>
        <v>189.87</v>
      </c>
      <c r="J32" s="73">
        <f>J18+J28</f>
        <v>1952.1999999999998</v>
      </c>
      <c r="K32" s="73">
        <f>SUM(K18+K28)</f>
        <v>137.53</v>
      </c>
      <c r="L32" s="181">
        <f>L18+L28</f>
        <v>586.28</v>
      </c>
      <c r="M32" s="182"/>
      <c r="N32" s="183">
        <f>N18+N28</f>
        <v>336.5</v>
      </c>
      <c r="O32" s="184"/>
    </row>
    <row r="33" spans="1:34" ht="19.5" customHeight="1" x14ac:dyDescent="0.25">
      <c r="A33" s="74"/>
      <c r="B33" s="75"/>
      <c r="C33" s="75"/>
      <c r="D33" s="75"/>
      <c r="E33" s="75"/>
      <c r="F33" s="75"/>
      <c r="G33" s="75"/>
      <c r="H33" s="75"/>
      <c r="I33" s="75"/>
      <c r="J33" s="75"/>
      <c r="K33" s="5"/>
      <c r="L33" s="5"/>
      <c r="M33" s="5"/>
      <c r="N33" s="5"/>
      <c r="O33" s="5"/>
      <c r="P33" s="5"/>
    </row>
    <row r="34" spans="1:34" ht="30.75" hidden="1" customHeight="1" thickBot="1" x14ac:dyDescent="0.3">
      <c r="A34" s="75"/>
      <c r="B34" s="75"/>
      <c r="C34" s="75"/>
      <c r="D34" s="75"/>
      <c r="E34" s="175"/>
      <c r="F34" s="175"/>
      <c r="G34" s="175"/>
      <c r="H34" s="75"/>
      <c r="I34" s="75"/>
      <c r="J34" s="75"/>
      <c r="K34" s="5"/>
      <c r="L34" s="5"/>
      <c r="M34" s="5"/>
      <c r="N34" s="5"/>
      <c r="O34" s="5"/>
      <c r="P34" s="5"/>
    </row>
    <row r="35" spans="1:34" ht="15.75" hidden="1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34" ht="29.4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34" ht="12.9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34" ht="16.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34" ht="0.75" customHeight="1" x14ac:dyDescent="0.2">
      <c r="A39" s="9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8"/>
    </row>
    <row r="40" spans="1:34" ht="0.75" hidden="1" customHeight="1" thickBot="1" x14ac:dyDescent="0.25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80"/>
    </row>
    <row r="41" spans="1:34" hidden="1" x14ac:dyDescent="0.2"/>
    <row r="42" spans="1:34" hidden="1" x14ac:dyDescent="0.2"/>
    <row r="43" spans="1:34" hidden="1" x14ac:dyDescent="0.2"/>
    <row r="45" spans="1:34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</sheetData>
  <mergeCells count="62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D11:G11"/>
    <mergeCell ref="L11:M11"/>
    <mergeCell ref="N11:O11"/>
    <mergeCell ref="D17:G17"/>
    <mergeCell ref="N17:O17"/>
    <mergeCell ref="D12:G12"/>
    <mergeCell ref="N12:O12"/>
    <mergeCell ref="D13:G13"/>
    <mergeCell ref="N13:O13"/>
    <mergeCell ref="D14:G14"/>
    <mergeCell ref="N14:O14"/>
    <mergeCell ref="D15:G15"/>
    <mergeCell ref="N15:O15"/>
    <mergeCell ref="D16:G16"/>
    <mergeCell ref="L16:M16"/>
    <mergeCell ref="N16:O16"/>
    <mergeCell ref="D18:G18"/>
    <mergeCell ref="L18:M18"/>
    <mergeCell ref="N18:O18"/>
    <mergeCell ref="A19:O19"/>
    <mergeCell ref="D20:G20"/>
    <mergeCell ref="N20:O20"/>
    <mergeCell ref="D21:G21"/>
    <mergeCell ref="N21:O21"/>
    <mergeCell ref="D22:G22"/>
    <mergeCell ref="N22:O22"/>
    <mergeCell ref="D23:G23"/>
    <mergeCell ref="L23:M23"/>
    <mergeCell ref="N23:O23"/>
    <mergeCell ref="A29:G29"/>
    <mergeCell ref="N29:O29"/>
    <mergeCell ref="D24:G24"/>
    <mergeCell ref="N24:O24"/>
    <mergeCell ref="D25:G25"/>
    <mergeCell ref="N25:O25"/>
    <mergeCell ref="D26:G26"/>
    <mergeCell ref="N26:O26"/>
    <mergeCell ref="D27:G27"/>
    <mergeCell ref="N27:O27"/>
    <mergeCell ref="D28:G28"/>
    <mergeCell ref="L28:M28"/>
    <mergeCell ref="N28:O28"/>
    <mergeCell ref="D30:G30"/>
    <mergeCell ref="L30:M30"/>
    <mergeCell ref="N30:O30"/>
    <mergeCell ref="D31:G31"/>
    <mergeCell ref="L31:M31"/>
    <mergeCell ref="N31:O31"/>
    <mergeCell ref="N32:O32"/>
    <mergeCell ref="E34:G34"/>
    <mergeCell ref="D32:F32"/>
    <mergeCell ref="L32:M32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AH59"/>
  <sheetViews>
    <sheetView view="pageBreakPreview" topLeftCell="A24" zoomScale="75" zoomScaleNormal="75" zoomScaleSheetLayoutView="75" workbookViewId="0">
      <selection activeCell="A34" sqref="A34:XFD40"/>
    </sheetView>
  </sheetViews>
  <sheetFormatPr defaultRowHeight="12.75" x14ac:dyDescent="0.2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0.42578125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 x14ac:dyDescent="0.25">
      <c r="A1" t="s">
        <v>0</v>
      </c>
    </row>
    <row r="2" spans="1:24" s="3" customFormat="1" ht="120.75" customHeight="1" thickBot="1" x14ac:dyDescent="0.4">
      <c r="A2" s="1" t="s">
        <v>1</v>
      </c>
      <c r="B2" s="246"/>
      <c r="C2" s="247"/>
      <c r="D2" s="246" t="s">
        <v>2</v>
      </c>
      <c r="E2" s="248"/>
      <c r="F2" s="248"/>
      <c r="G2" s="248"/>
      <c r="H2" s="248"/>
      <c r="I2" s="248"/>
      <c r="J2" s="248"/>
      <c r="K2" s="249"/>
      <c r="L2" s="2" t="s">
        <v>3</v>
      </c>
      <c r="M2" s="250" t="s">
        <v>117</v>
      </c>
      <c r="N2" s="248"/>
      <c r="O2" s="249"/>
      <c r="S2" s="4"/>
      <c r="T2" s="5"/>
      <c r="U2" s="5"/>
      <c r="V2" s="5"/>
      <c r="W2" s="5"/>
      <c r="X2" s="5"/>
    </row>
    <row r="3" spans="1:24" ht="22.5" hidden="1" customHeight="1" x14ac:dyDescent="0.2">
      <c r="A3" s="6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T3" s="5"/>
      <c r="U3" s="5"/>
      <c r="V3" s="5"/>
      <c r="W3" s="5"/>
      <c r="X3" s="5"/>
    </row>
    <row r="4" spans="1:24" ht="15.75" hidden="1" customHeight="1" x14ac:dyDescent="0.2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T4" s="5"/>
      <c r="U4" s="5"/>
      <c r="V4" s="5"/>
      <c r="W4" s="5"/>
      <c r="X4" s="5"/>
    </row>
    <row r="5" spans="1:24" ht="63.75" customHeight="1" thickBot="1" x14ac:dyDescent="0.25">
      <c r="A5" s="251" t="s">
        <v>91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3"/>
      <c r="T5" s="5"/>
      <c r="U5" s="5"/>
      <c r="V5" s="5"/>
      <c r="W5" s="5"/>
      <c r="X5" s="5"/>
    </row>
    <row r="6" spans="1:24" ht="16.5" hidden="1" customHeight="1" thickBot="1" x14ac:dyDescent="0.3">
      <c r="A6" s="254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6"/>
    </row>
    <row r="7" spans="1:24" ht="18.75" hidden="1" thickBot="1" x14ac:dyDescent="0.3">
      <c r="A7" s="254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6"/>
    </row>
    <row r="8" spans="1:24" s="10" customFormat="1" ht="10.5" hidden="1" customHeight="1" thickBot="1" x14ac:dyDescent="0.25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/>
    </row>
    <row r="9" spans="1:24" s="10" customFormat="1" ht="32.25" customHeight="1" thickBot="1" x14ac:dyDescent="0.25">
      <c r="A9" s="81" t="s">
        <v>6</v>
      </c>
      <c r="B9" s="82" t="s">
        <v>7</v>
      </c>
      <c r="C9" s="82" t="s">
        <v>8</v>
      </c>
      <c r="D9" s="293" t="s">
        <v>9</v>
      </c>
      <c r="E9" s="293"/>
      <c r="F9" s="293"/>
      <c r="G9" s="293"/>
      <c r="H9" s="82" t="s">
        <v>10</v>
      </c>
      <c r="I9" s="82" t="s">
        <v>11</v>
      </c>
      <c r="J9" s="82" t="s">
        <v>12</v>
      </c>
      <c r="K9" s="82" t="s">
        <v>13</v>
      </c>
      <c r="L9" s="293" t="s">
        <v>14</v>
      </c>
      <c r="M9" s="294"/>
      <c r="N9" s="238" t="s">
        <v>15</v>
      </c>
      <c r="O9" s="239"/>
    </row>
    <row r="10" spans="1:24" ht="20.25" hidden="1" customHeight="1" thickBot="1" x14ac:dyDescent="0.25">
      <c r="A10" s="295"/>
      <c r="B10" s="296"/>
      <c r="C10" s="296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4"/>
      <c r="P10" s="10"/>
    </row>
    <row r="11" spans="1:24" ht="39.950000000000003" customHeight="1" x14ac:dyDescent="0.2">
      <c r="A11" s="13"/>
      <c r="B11" s="14"/>
      <c r="C11" s="14"/>
      <c r="D11" s="245" t="s">
        <v>66</v>
      </c>
      <c r="E11" s="245"/>
      <c r="F11" s="245"/>
      <c r="G11" s="245"/>
      <c r="H11" s="16" t="s">
        <v>67</v>
      </c>
      <c r="I11" s="17">
        <v>30</v>
      </c>
      <c r="J11" s="18">
        <v>112.3</v>
      </c>
      <c r="K11" s="18">
        <v>21.6</v>
      </c>
      <c r="L11" s="196">
        <v>54.2</v>
      </c>
      <c r="M11" s="196"/>
      <c r="N11" s="196">
        <v>12.3</v>
      </c>
      <c r="O11" s="197"/>
    </row>
    <row r="12" spans="1:24" ht="39.950000000000003" customHeight="1" x14ac:dyDescent="0.2">
      <c r="A12" s="19"/>
      <c r="B12" s="14" t="s">
        <v>16</v>
      </c>
      <c r="C12" s="14"/>
      <c r="D12" s="282" t="s">
        <v>92</v>
      </c>
      <c r="E12" s="283"/>
      <c r="F12" s="283"/>
      <c r="G12" s="284"/>
      <c r="H12" s="16" t="s">
        <v>93</v>
      </c>
      <c r="I12" s="17">
        <v>11.51</v>
      </c>
      <c r="J12" s="18">
        <v>112.3</v>
      </c>
      <c r="K12" s="18">
        <v>21.6</v>
      </c>
      <c r="L12" s="196">
        <v>54.2</v>
      </c>
      <c r="M12" s="196"/>
      <c r="N12" s="196">
        <v>12.3</v>
      </c>
      <c r="O12" s="197"/>
    </row>
    <row r="13" spans="1:24" ht="51" customHeight="1" x14ac:dyDescent="0.2">
      <c r="A13" s="19" t="s">
        <v>24</v>
      </c>
      <c r="B13" s="14" t="s">
        <v>20</v>
      </c>
      <c r="C13" s="139" t="s">
        <v>121</v>
      </c>
      <c r="D13" s="282" t="s">
        <v>122</v>
      </c>
      <c r="E13" s="283"/>
      <c r="F13" s="283"/>
      <c r="G13" s="284"/>
      <c r="H13" s="16" t="s">
        <v>23</v>
      </c>
      <c r="I13" s="17">
        <v>26.37</v>
      </c>
      <c r="J13" s="17">
        <v>397.8</v>
      </c>
      <c r="K13" s="17">
        <v>4.13</v>
      </c>
      <c r="L13" s="86">
        <v>6.2</v>
      </c>
      <c r="M13" s="86">
        <v>254</v>
      </c>
      <c r="N13" s="275">
        <v>32.9</v>
      </c>
      <c r="O13" s="288"/>
    </row>
    <row r="14" spans="1:24" ht="39.950000000000003" customHeight="1" x14ac:dyDescent="0.2">
      <c r="A14" s="19"/>
      <c r="B14" s="14" t="s">
        <v>62</v>
      </c>
      <c r="C14" s="45" t="s">
        <v>124</v>
      </c>
      <c r="D14" s="292" t="s">
        <v>27</v>
      </c>
      <c r="E14" s="266"/>
      <c r="F14" s="266"/>
      <c r="G14" s="267"/>
      <c r="H14" s="16" t="s">
        <v>28</v>
      </c>
      <c r="I14" s="17">
        <v>13.62</v>
      </c>
      <c r="J14" s="17">
        <v>134</v>
      </c>
      <c r="K14" s="17">
        <v>2.8</v>
      </c>
      <c r="L14" s="86">
        <v>3.2</v>
      </c>
      <c r="M14" s="86">
        <v>0</v>
      </c>
      <c r="N14" s="275">
        <v>24.7</v>
      </c>
      <c r="O14" s="288"/>
    </row>
    <row r="15" spans="1:24" ht="39.950000000000003" customHeight="1" x14ac:dyDescent="0.2">
      <c r="A15" s="23"/>
      <c r="B15" s="90" t="s">
        <v>64</v>
      </c>
      <c r="C15" s="47"/>
      <c r="D15" s="292" t="s">
        <v>125</v>
      </c>
      <c r="E15" s="266"/>
      <c r="F15" s="266"/>
      <c r="G15" s="267"/>
      <c r="H15" s="16" t="s">
        <v>137</v>
      </c>
      <c r="I15" s="17">
        <v>3.5</v>
      </c>
      <c r="J15" s="17">
        <v>78.3</v>
      </c>
      <c r="K15" s="17">
        <v>45.6</v>
      </c>
      <c r="L15" s="86">
        <v>12.3</v>
      </c>
      <c r="M15" s="86">
        <v>102</v>
      </c>
      <c r="N15" s="275">
        <v>78.900000000000006</v>
      </c>
      <c r="O15" s="288"/>
    </row>
    <row r="16" spans="1:24" ht="39.950000000000003" customHeight="1" thickBot="1" x14ac:dyDescent="0.25">
      <c r="A16" s="25"/>
      <c r="B16" s="14"/>
      <c r="C16" s="14"/>
      <c r="D16" s="203"/>
      <c r="E16" s="203"/>
      <c r="F16" s="203"/>
      <c r="G16" s="203"/>
      <c r="H16" s="20"/>
      <c r="I16" s="18"/>
      <c r="J16" s="18"/>
      <c r="K16" s="18"/>
      <c r="L16" s="84"/>
      <c r="M16" s="84"/>
      <c r="N16" s="233"/>
      <c r="O16" s="234"/>
    </row>
    <row r="17" spans="1:15" ht="39.950000000000003" customHeight="1" thickBot="1" x14ac:dyDescent="0.25">
      <c r="A17" s="31" t="s">
        <v>31</v>
      </c>
      <c r="B17" s="31" t="s">
        <v>32</v>
      </c>
      <c r="C17" s="97"/>
      <c r="D17" s="279"/>
      <c r="E17" s="279"/>
      <c r="F17" s="279"/>
      <c r="G17" s="279"/>
      <c r="H17" s="98"/>
      <c r="I17" s="35"/>
      <c r="J17" s="99"/>
      <c r="K17" s="35"/>
      <c r="L17" s="225"/>
      <c r="M17" s="226"/>
      <c r="N17" s="280"/>
      <c r="O17" s="281"/>
    </row>
    <row r="18" spans="1:15" ht="39.950000000000003" customHeight="1" thickBot="1" x14ac:dyDescent="0.25">
      <c r="A18" s="36"/>
      <c r="B18" s="37"/>
      <c r="C18" s="37"/>
      <c r="D18" s="205" t="s">
        <v>35</v>
      </c>
      <c r="E18" s="205"/>
      <c r="F18" s="205"/>
      <c r="G18" s="205"/>
      <c r="H18" s="38"/>
      <c r="I18" s="39">
        <f>SUM(I11:I17)</f>
        <v>85</v>
      </c>
      <c r="J18" s="39">
        <f>SUM(J11:J17)</f>
        <v>834.69999999999993</v>
      </c>
      <c r="K18" s="39">
        <f>SUM(K10:K17)</f>
        <v>95.73</v>
      </c>
      <c r="L18" s="206">
        <f>SUM(L10:M17)</f>
        <v>486.1</v>
      </c>
      <c r="M18" s="206"/>
      <c r="N18" s="206">
        <f>SUM(N10:O17)</f>
        <v>161.10000000000002</v>
      </c>
      <c r="O18" s="207"/>
    </row>
    <row r="19" spans="1:15" ht="29.25" hidden="1" customHeight="1" thickBot="1" x14ac:dyDescent="0.25">
      <c r="A19" s="208"/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10"/>
    </row>
    <row r="20" spans="1:15" ht="39.950000000000003" customHeight="1" x14ac:dyDescent="0.2">
      <c r="A20" s="13"/>
      <c r="B20" s="145" t="s">
        <v>16</v>
      </c>
      <c r="C20" s="146"/>
      <c r="D20" s="333" t="s">
        <v>127</v>
      </c>
      <c r="E20" s="333"/>
      <c r="F20" s="333"/>
      <c r="G20" s="333"/>
      <c r="H20" s="147" t="s">
        <v>53</v>
      </c>
      <c r="I20" s="148">
        <v>13.56</v>
      </c>
      <c r="J20" s="148">
        <v>10.4</v>
      </c>
      <c r="K20" s="148">
        <v>0.8</v>
      </c>
      <c r="L20" s="150">
        <v>0</v>
      </c>
      <c r="M20" s="150">
        <f>SUM(L20)</f>
        <v>0</v>
      </c>
      <c r="N20" s="334">
        <v>1.8</v>
      </c>
      <c r="O20" s="335"/>
    </row>
    <row r="21" spans="1:15" ht="39.950000000000003" customHeight="1" x14ac:dyDescent="0.2">
      <c r="A21" s="19"/>
      <c r="B21" s="151" t="s">
        <v>36</v>
      </c>
      <c r="C21" s="152" t="s">
        <v>128</v>
      </c>
      <c r="D21" s="327" t="s">
        <v>129</v>
      </c>
      <c r="E21" s="328"/>
      <c r="F21" s="328"/>
      <c r="G21" s="329"/>
      <c r="H21" s="153" t="s">
        <v>43</v>
      </c>
      <c r="I21" s="154">
        <v>8.34</v>
      </c>
      <c r="J21" s="154">
        <v>179.6</v>
      </c>
      <c r="K21" s="154">
        <v>8</v>
      </c>
      <c r="L21" s="155">
        <v>5</v>
      </c>
      <c r="M21" s="155">
        <f>SUM(L21)</f>
        <v>5</v>
      </c>
      <c r="N21" s="321">
        <v>21.8</v>
      </c>
      <c r="O21" s="322"/>
    </row>
    <row r="22" spans="1:15" ht="49.5" customHeight="1" x14ac:dyDescent="0.2">
      <c r="A22" s="19"/>
      <c r="B22" s="156" t="s">
        <v>40</v>
      </c>
      <c r="C22" s="152" t="s">
        <v>130</v>
      </c>
      <c r="D22" s="330" t="s">
        <v>131</v>
      </c>
      <c r="E22" s="331"/>
      <c r="F22" s="331"/>
      <c r="G22" s="332"/>
      <c r="H22" s="153" t="s">
        <v>53</v>
      </c>
      <c r="I22" s="154">
        <v>42.77</v>
      </c>
      <c r="J22" s="154">
        <v>331.3</v>
      </c>
      <c r="K22" s="154">
        <v>9.1</v>
      </c>
      <c r="L22" s="155">
        <v>6.2</v>
      </c>
      <c r="M22" s="155">
        <f>SUM(L22)</f>
        <v>6.2</v>
      </c>
      <c r="N22" s="321">
        <v>9.6</v>
      </c>
      <c r="O22" s="322"/>
    </row>
    <row r="23" spans="1:15" ht="51" customHeight="1" x14ac:dyDescent="0.2">
      <c r="A23" s="19"/>
      <c r="B23" s="156" t="s">
        <v>77</v>
      </c>
      <c r="C23" s="152" t="s">
        <v>132</v>
      </c>
      <c r="D23" s="323" t="s">
        <v>133</v>
      </c>
      <c r="E23" s="323"/>
      <c r="F23" s="323"/>
      <c r="G23" s="323"/>
      <c r="H23" s="153" t="s">
        <v>80</v>
      </c>
      <c r="I23" s="154">
        <v>16.28</v>
      </c>
      <c r="J23" s="154">
        <v>225.9</v>
      </c>
      <c r="K23" s="154">
        <v>2.6</v>
      </c>
      <c r="L23" s="321">
        <v>7.98</v>
      </c>
      <c r="M23" s="321"/>
      <c r="N23" s="321">
        <v>11.3</v>
      </c>
      <c r="O23" s="322"/>
    </row>
    <row r="24" spans="1:15" ht="39.950000000000003" customHeight="1" x14ac:dyDescent="0.2">
      <c r="A24" s="19" t="s">
        <v>44</v>
      </c>
      <c r="B24" s="156" t="s">
        <v>112</v>
      </c>
      <c r="C24" s="152" t="s">
        <v>134</v>
      </c>
      <c r="D24" s="318" t="s">
        <v>135</v>
      </c>
      <c r="E24" s="319"/>
      <c r="F24" s="319"/>
      <c r="G24" s="320"/>
      <c r="H24" s="153" t="s">
        <v>28</v>
      </c>
      <c r="I24" s="154">
        <v>12.78</v>
      </c>
      <c r="J24" s="154">
        <v>106.8</v>
      </c>
      <c r="K24" s="154">
        <v>0.2</v>
      </c>
      <c r="L24" s="155">
        <v>0</v>
      </c>
      <c r="M24" s="155">
        <f>SUM(L24)</f>
        <v>0</v>
      </c>
      <c r="N24" s="321">
        <v>27.8</v>
      </c>
      <c r="O24" s="322"/>
    </row>
    <row r="25" spans="1:15" ht="39.950000000000003" customHeight="1" x14ac:dyDescent="0.2">
      <c r="A25" s="19"/>
      <c r="B25" s="156" t="s">
        <v>47</v>
      </c>
      <c r="C25" s="157"/>
      <c r="D25" s="323" t="s">
        <v>48</v>
      </c>
      <c r="E25" s="323"/>
      <c r="F25" s="323"/>
      <c r="G25" s="323"/>
      <c r="H25" s="158" t="s">
        <v>86</v>
      </c>
      <c r="I25" s="159">
        <v>3.25</v>
      </c>
      <c r="J25" s="159">
        <v>72.400000000000006</v>
      </c>
      <c r="K25" s="159">
        <v>2.6</v>
      </c>
      <c r="L25" s="160">
        <v>0.5</v>
      </c>
      <c r="M25" s="160">
        <f>SUM(L25)</f>
        <v>0.5</v>
      </c>
      <c r="N25" s="324">
        <v>13.7</v>
      </c>
      <c r="O25" s="325"/>
    </row>
    <row r="26" spans="1:15" ht="39.950000000000003" customHeight="1" x14ac:dyDescent="0.2">
      <c r="A26" s="19"/>
      <c r="B26" s="161"/>
      <c r="C26" s="162"/>
      <c r="D26" s="326" t="s">
        <v>136</v>
      </c>
      <c r="E26" s="326"/>
      <c r="F26" s="326"/>
      <c r="G26" s="326"/>
      <c r="H26" s="163" t="s">
        <v>95</v>
      </c>
      <c r="I26" s="164">
        <v>3.02</v>
      </c>
      <c r="J26" s="154">
        <v>72.400000000000006</v>
      </c>
      <c r="K26" s="154">
        <v>2.6</v>
      </c>
      <c r="L26" s="155">
        <v>0.5</v>
      </c>
      <c r="M26" s="155">
        <f>SUM(L26)</f>
        <v>0.5</v>
      </c>
      <c r="N26" s="321">
        <v>13.7</v>
      </c>
      <c r="O26" s="322"/>
    </row>
    <row r="27" spans="1:15" ht="39.950000000000003" customHeight="1" x14ac:dyDescent="0.2">
      <c r="A27" s="48"/>
      <c r="B27" s="49"/>
      <c r="C27" s="14"/>
      <c r="D27" s="198"/>
      <c r="E27" s="198"/>
      <c r="F27" s="198"/>
      <c r="G27" s="198"/>
      <c r="H27" s="165"/>
      <c r="I27" s="52"/>
      <c r="J27" s="17"/>
      <c r="K27" s="17"/>
      <c r="L27" s="86"/>
      <c r="M27" s="86"/>
      <c r="N27" s="201"/>
      <c r="O27" s="202"/>
    </row>
    <row r="28" spans="1:15" ht="37.5" customHeight="1" thickBot="1" x14ac:dyDescent="0.25">
      <c r="A28" s="53"/>
      <c r="B28" s="54"/>
      <c r="C28" s="54"/>
      <c r="D28" s="339" t="s">
        <v>35</v>
      </c>
      <c r="E28" s="340"/>
      <c r="F28" s="340"/>
      <c r="G28" s="341"/>
      <c r="H28" s="55"/>
      <c r="I28" s="56">
        <f>SUM(I20:I27)</f>
        <v>100</v>
      </c>
      <c r="J28" s="56">
        <f>SUM(J20:J27)</f>
        <v>998.79999999999984</v>
      </c>
      <c r="K28" s="56">
        <f>SUM(K20:K27)</f>
        <v>25.900000000000002</v>
      </c>
      <c r="L28" s="342">
        <f>SUM(L20:M27)</f>
        <v>32.379999999999995</v>
      </c>
      <c r="M28" s="343"/>
      <c r="N28" s="342">
        <f>SUM(N20:O27)</f>
        <v>99.7</v>
      </c>
      <c r="O28" s="344"/>
    </row>
    <row r="29" spans="1:15" ht="39.75" hidden="1" customHeight="1" thickBot="1" x14ac:dyDescent="0.35">
      <c r="A29" s="188"/>
      <c r="B29" s="189"/>
      <c r="C29" s="189"/>
      <c r="D29" s="189"/>
      <c r="E29" s="189"/>
      <c r="F29" s="189"/>
      <c r="G29" s="189"/>
      <c r="H29" s="57"/>
      <c r="I29" s="57"/>
      <c r="J29" s="57"/>
      <c r="K29" s="57"/>
      <c r="L29" s="57"/>
      <c r="M29" s="57"/>
      <c r="N29" s="189"/>
      <c r="O29" s="190"/>
    </row>
    <row r="30" spans="1:15" ht="39.75" hidden="1" customHeight="1" thickBot="1" x14ac:dyDescent="0.25">
      <c r="A30" s="58"/>
      <c r="B30" s="59"/>
      <c r="C30" s="59"/>
      <c r="D30" s="191"/>
      <c r="E30" s="191"/>
      <c r="F30" s="191"/>
      <c r="G30" s="191"/>
      <c r="H30" s="60"/>
      <c r="I30" s="61"/>
      <c r="J30" s="62"/>
      <c r="K30" s="62"/>
      <c r="L30" s="192"/>
      <c r="M30" s="193"/>
      <c r="N30" s="193"/>
      <c r="O30" s="194"/>
    </row>
    <row r="31" spans="1:15" ht="39.75" hidden="1" customHeight="1" x14ac:dyDescent="0.2">
      <c r="A31" s="63"/>
      <c r="B31" s="64"/>
      <c r="C31" s="64"/>
      <c r="D31" s="176"/>
      <c r="E31" s="176"/>
      <c r="F31" s="176"/>
      <c r="G31" s="176"/>
      <c r="H31" s="65"/>
      <c r="I31" s="66"/>
      <c r="J31" s="67"/>
      <c r="K31" s="67"/>
      <c r="L31" s="177"/>
      <c r="M31" s="177"/>
      <c r="N31" s="177"/>
      <c r="O31" s="178"/>
    </row>
    <row r="32" spans="1:15" ht="39.950000000000003" customHeight="1" thickBot="1" x14ac:dyDescent="0.35">
      <c r="A32" s="68"/>
      <c r="B32" s="69"/>
      <c r="C32" s="69"/>
      <c r="D32" s="179" t="s">
        <v>54</v>
      </c>
      <c r="E32" s="180"/>
      <c r="F32" s="180"/>
      <c r="G32" s="70"/>
      <c r="H32" s="71"/>
      <c r="I32" s="72">
        <f>I18+I28+I31</f>
        <v>185</v>
      </c>
      <c r="J32" s="73">
        <f>J18+J28</f>
        <v>1833.4999999999998</v>
      </c>
      <c r="K32" s="73">
        <f>SUM(K18+K28)</f>
        <v>121.63000000000001</v>
      </c>
      <c r="L32" s="181">
        <f>L18+L28</f>
        <v>518.48</v>
      </c>
      <c r="M32" s="182"/>
      <c r="N32" s="183">
        <f>N18+N28</f>
        <v>260.8</v>
      </c>
      <c r="O32" s="184"/>
    </row>
    <row r="33" spans="1:34" ht="19.5" customHeight="1" x14ac:dyDescent="0.25">
      <c r="A33" s="74"/>
      <c r="B33" s="75"/>
      <c r="C33" s="75"/>
      <c r="D33" s="75"/>
      <c r="E33" s="75"/>
      <c r="F33" s="75"/>
      <c r="G33" s="75"/>
      <c r="H33" s="75"/>
      <c r="I33" s="75"/>
      <c r="J33" s="75"/>
      <c r="K33" s="5"/>
      <c r="L33" s="5"/>
      <c r="M33" s="5"/>
      <c r="N33" s="5"/>
      <c r="O33" s="5"/>
      <c r="P33" s="5"/>
      <c r="Q33" s="5"/>
    </row>
    <row r="34" spans="1:34" ht="15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34" ht="29.4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34" ht="12.9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34" ht="16.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34" ht="0.75" customHeight="1" x14ac:dyDescent="0.2">
      <c r="A38" s="9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34" ht="0.75" hidden="1" customHeight="1" thickBot="1" x14ac:dyDescent="0.25">
      <c r="A39" s="78"/>
      <c r="B39" s="79"/>
      <c r="C39" s="79"/>
      <c r="D39" s="79"/>
      <c r="E39" s="79"/>
      <c r="F39" s="79"/>
      <c r="G39" s="79"/>
      <c r="H39" s="79"/>
      <c r="I39" s="79"/>
      <c r="J39" s="5"/>
      <c r="K39" s="5"/>
      <c r="L39" s="5"/>
      <c r="M39" s="5"/>
      <c r="N39" s="5"/>
      <c r="O39" s="5"/>
      <c r="P39" s="5"/>
      <c r="Q39" s="5"/>
    </row>
    <row r="40" spans="1:34" hidden="1" x14ac:dyDescent="0.2">
      <c r="J40" s="5"/>
      <c r="K40" s="5"/>
      <c r="L40" s="5"/>
      <c r="M40" s="5"/>
      <c r="N40" s="5"/>
      <c r="O40" s="5"/>
      <c r="P40" s="5"/>
      <c r="Q40" s="5"/>
    </row>
    <row r="41" spans="1:34" hidden="1" x14ac:dyDescent="0.2">
      <c r="J41" s="5"/>
      <c r="K41" s="5"/>
      <c r="L41" s="5"/>
      <c r="M41" s="5"/>
      <c r="N41" s="5"/>
      <c r="O41" s="5"/>
      <c r="P41" s="5"/>
      <c r="Q41" s="5"/>
    </row>
    <row r="42" spans="1:34" hidden="1" x14ac:dyDescent="0.2">
      <c r="J42" s="5"/>
      <c r="K42" s="5"/>
      <c r="L42" s="5"/>
      <c r="M42" s="5"/>
      <c r="N42" s="5"/>
      <c r="O42" s="5"/>
      <c r="P42" s="5"/>
      <c r="Q42" s="5"/>
    </row>
    <row r="43" spans="1:34" x14ac:dyDescent="0.2">
      <c r="J43" s="5"/>
      <c r="K43" s="5"/>
      <c r="L43" s="5"/>
      <c r="M43" s="5"/>
      <c r="N43" s="5"/>
      <c r="O43" s="5"/>
      <c r="P43" s="5"/>
      <c r="Q43" s="5"/>
    </row>
    <row r="44" spans="1:34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</sheetData>
  <mergeCells count="62">
    <mergeCell ref="A7:O7"/>
    <mergeCell ref="B2:C2"/>
    <mergeCell ref="D2:K2"/>
    <mergeCell ref="M2:O2"/>
    <mergeCell ref="A5:O5"/>
    <mergeCell ref="A6:O6"/>
    <mergeCell ref="D14:G14"/>
    <mergeCell ref="N14:O14"/>
    <mergeCell ref="D9:G9"/>
    <mergeCell ref="L9:M9"/>
    <mergeCell ref="N9:O9"/>
    <mergeCell ref="A10:O10"/>
    <mergeCell ref="D11:G11"/>
    <mergeCell ref="L11:M11"/>
    <mergeCell ref="N11:O11"/>
    <mergeCell ref="D12:G12"/>
    <mergeCell ref="L12:M12"/>
    <mergeCell ref="N12:O12"/>
    <mergeCell ref="D13:G13"/>
    <mergeCell ref="N13:O13"/>
    <mergeCell ref="D15:G15"/>
    <mergeCell ref="N15:O15"/>
    <mergeCell ref="D16:G16"/>
    <mergeCell ref="N16:O16"/>
    <mergeCell ref="D17:G17"/>
    <mergeCell ref="L17:M17"/>
    <mergeCell ref="N17:O17"/>
    <mergeCell ref="D18:G18"/>
    <mergeCell ref="L18:M18"/>
    <mergeCell ref="N18:O18"/>
    <mergeCell ref="A19:O19"/>
    <mergeCell ref="D20:G20"/>
    <mergeCell ref="N20:O20"/>
    <mergeCell ref="D21:G21"/>
    <mergeCell ref="N21:O21"/>
    <mergeCell ref="D22:G22"/>
    <mergeCell ref="N22:O22"/>
    <mergeCell ref="D23:G23"/>
    <mergeCell ref="L23:M23"/>
    <mergeCell ref="N23:O23"/>
    <mergeCell ref="A29:G29"/>
    <mergeCell ref="N29:O29"/>
    <mergeCell ref="D24:G24"/>
    <mergeCell ref="N24:O24"/>
    <mergeCell ref="D25:G25"/>
    <mergeCell ref="N25:O25"/>
    <mergeCell ref="D26:G26"/>
    <mergeCell ref="N26:O26"/>
    <mergeCell ref="D27:G27"/>
    <mergeCell ref="N27:O27"/>
    <mergeCell ref="D28:G28"/>
    <mergeCell ref="L28:M28"/>
    <mergeCell ref="N28:O28"/>
    <mergeCell ref="D30:G30"/>
    <mergeCell ref="L30:M30"/>
    <mergeCell ref="N30:O30"/>
    <mergeCell ref="D31:G31"/>
    <mergeCell ref="L31:M31"/>
    <mergeCell ref="N31:O31"/>
    <mergeCell ref="N32:O32"/>
    <mergeCell ref="D32:F32"/>
    <mergeCell ref="L32:M32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AH60"/>
  <sheetViews>
    <sheetView view="pageBreakPreview" topLeftCell="A27" zoomScale="75" zoomScaleNormal="75" zoomScaleSheetLayoutView="75" workbookViewId="0">
      <selection activeCell="A34" sqref="A34:XFD39"/>
    </sheetView>
  </sheetViews>
  <sheetFormatPr defaultRowHeight="12.75" x14ac:dyDescent="0.2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0.28515625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 x14ac:dyDescent="0.25">
      <c r="A1" t="s">
        <v>0</v>
      </c>
    </row>
    <row r="2" spans="1:24" s="3" customFormat="1" ht="120.75" customHeight="1" thickBot="1" x14ac:dyDescent="0.4">
      <c r="A2" s="1" t="s">
        <v>1</v>
      </c>
      <c r="B2" s="246"/>
      <c r="C2" s="247"/>
      <c r="D2" s="246" t="s">
        <v>2</v>
      </c>
      <c r="E2" s="248"/>
      <c r="F2" s="248"/>
      <c r="G2" s="248"/>
      <c r="H2" s="248"/>
      <c r="I2" s="248"/>
      <c r="J2" s="248"/>
      <c r="K2" s="249"/>
      <c r="L2" s="2" t="s">
        <v>3</v>
      </c>
      <c r="M2" s="250" t="s">
        <v>138</v>
      </c>
      <c r="N2" s="248"/>
      <c r="O2" s="249"/>
      <c r="S2" s="4"/>
      <c r="T2" s="5"/>
      <c r="U2" s="5"/>
      <c r="V2" s="5"/>
      <c r="W2" s="5"/>
      <c r="X2" s="5"/>
    </row>
    <row r="3" spans="1:24" ht="22.5" hidden="1" customHeight="1" x14ac:dyDescent="0.2">
      <c r="A3" s="6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T3" s="5"/>
      <c r="U3" s="5"/>
      <c r="V3" s="5"/>
      <c r="W3" s="5"/>
      <c r="X3" s="5"/>
    </row>
    <row r="4" spans="1:24" ht="15.75" hidden="1" customHeight="1" x14ac:dyDescent="0.2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T4" s="5"/>
      <c r="U4" s="5"/>
      <c r="V4" s="5"/>
      <c r="W4" s="5"/>
      <c r="X4" s="5"/>
    </row>
    <row r="5" spans="1:24" ht="63.75" customHeight="1" thickBot="1" x14ac:dyDescent="0.25">
      <c r="A5" s="251" t="s">
        <v>5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3"/>
      <c r="T5" s="5"/>
      <c r="U5" s="5"/>
      <c r="V5" s="5"/>
      <c r="W5" s="5"/>
      <c r="X5" s="5"/>
    </row>
    <row r="6" spans="1:24" ht="16.5" hidden="1" customHeight="1" thickBot="1" x14ac:dyDescent="0.3">
      <c r="A6" s="254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6"/>
    </row>
    <row r="7" spans="1:24" ht="18.75" hidden="1" thickBot="1" x14ac:dyDescent="0.3">
      <c r="A7" s="254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6"/>
    </row>
    <row r="8" spans="1:24" s="10" customFormat="1" ht="10.5" hidden="1" customHeight="1" thickBot="1" x14ac:dyDescent="0.25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/>
    </row>
    <row r="9" spans="1:24" s="10" customFormat="1" ht="32.25" customHeight="1" thickBot="1" x14ac:dyDescent="0.25">
      <c r="A9" s="81" t="s">
        <v>6</v>
      </c>
      <c r="B9" s="82" t="s">
        <v>7</v>
      </c>
      <c r="C9" s="82" t="s">
        <v>8</v>
      </c>
      <c r="D9" s="293" t="s">
        <v>9</v>
      </c>
      <c r="E9" s="293"/>
      <c r="F9" s="293"/>
      <c r="G9" s="293"/>
      <c r="H9" s="82" t="s">
        <v>10</v>
      </c>
      <c r="I9" s="82" t="s">
        <v>11</v>
      </c>
      <c r="J9" s="82" t="s">
        <v>12</v>
      </c>
      <c r="K9" s="82" t="s">
        <v>13</v>
      </c>
      <c r="L9" s="293" t="s">
        <v>14</v>
      </c>
      <c r="M9" s="294"/>
      <c r="N9" s="238" t="s">
        <v>15</v>
      </c>
      <c r="O9" s="239"/>
    </row>
    <row r="10" spans="1:24" ht="20.25" hidden="1" customHeight="1" thickBot="1" x14ac:dyDescent="0.25">
      <c r="A10" s="295"/>
      <c r="B10" s="296"/>
      <c r="C10" s="296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4"/>
      <c r="P10" s="10"/>
    </row>
    <row r="11" spans="1:24" ht="39.950000000000003" customHeight="1" x14ac:dyDescent="0.2">
      <c r="A11" s="13"/>
      <c r="B11" s="14" t="s">
        <v>16</v>
      </c>
      <c r="C11" s="14"/>
      <c r="D11" s="245" t="s">
        <v>119</v>
      </c>
      <c r="E11" s="245"/>
      <c r="F11" s="245"/>
      <c r="G11" s="245"/>
      <c r="H11" s="16" t="s">
        <v>120</v>
      </c>
      <c r="I11" s="17">
        <v>9.59</v>
      </c>
      <c r="J11" s="52">
        <v>183.75</v>
      </c>
      <c r="K11" s="18">
        <v>4.1500000000000004</v>
      </c>
      <c r="L11" s="199">
        <v>3.85</v>
      </c>
      <c r="M11" s="199"/>
      <c r="N11" s="196">
        <v>33.200000000000003</v>
      </c>
      <c r="O11" s="197"/>
    </row>
    <row r="12" spans="1:24" ht="39.950000000000003" customHeight="1" x14ac:dyDescent="0.2">
      <c r="A12" s="19"/>
      <c r="B12" s="14" t="s">
        <v>77</v>
      </c>
      <c r="C12" s="15" t="s">
        <v>139</v>
      </c>
      <c r="D12" s="203" t="s">
        <v>140</v>
      </c>
      <c r="E12" s="203"/>
      <c r="F12" s="203"/>
      <c r="G12" s="203"/>
      <c r="H12" s="20" t="s">
        <v>80</v>
      </c>
      <c r="I12" s="18">
        <v>11.39</v>
      </c>
      <c r="J12" s="18">
        <v>298.89999999999998</v>
      </c>
      <c r="K12" s="18">
        <v>7.9</v>
      </c>
      <c r="L12" s="84">
        <v>7.2</v>
      </c>
      <c r="M12" s="84">
        <v>98.7</v>
      </c>
      <c r="N12" s="196">
        <v>52.5</v>
      </c>
      <c r="O12" s="197"/>
    </row>
    <row r="13" spans="1:24" ht="51" customHeight="1" x14ac:dyDescent="0.2">
      <c r="A13" s="19" t="s">
        <v>24</v>
      </c>
      <c r="B13" s="14" t="s">
        <v>20</v>
      </c>
      <c r="C13" s="152" t="s">
        <v>130</v>
      </c>
      <c r="D13" s="330" t="s">
        <v>141</v>
      </c>
      <c r="E13" s="331"/>
      <c r="F13" s="331"/>
      <c r="G13" s="332"/>
      <c r="H13" s="153" t="s">
        <v>53</v>
      </c>
      <c r="I13" s="154">
        <v>38.33</v>
      </c>
      <c r="J13" s="154">
        <v>331.3</v>
      </c>
      <c r="K13" s="154">
        <v>9.1</v>
      </c>
      <c r="L13" s="155">
        <v>6.2</v>
      </c>
      <c r="M13" s="155">
        <f>SUM(L13)</f>
        <v>6.2</v>
      </c>
      <c r="N13" s="321">
        <v>9.6</v>
      </c>
      <c r="O13" s="322"/>
    </row>
    <row r="14" spans="1:24" ht="39.950000000000003" customHeight="1" x14ac:dyDescent="0.2">
      <c r="A14" s="19"/>
      <c r="B14" s="14" t="s">
        <v>62</v>
      </c>
      <c r="C14" s="45" t="s">
        <v>26</v>
      </c>
      <c r="D14" s="292" t="s">
        <v>142</v>
      </c>
      <c r="E14" s="266"/>
      <c r="F14" s="266"/>
      <c r="G14" s="267"/>
      <c r="H14" s="16" t="s">
        <v>28</v>
      </c>
      <c r="I14" s="17">
        <v>6.33</v>
      </c>
      <c r="J14" s="17">
        <v>134</v>
      </c>
      <c r="K14" s="17">
        <v>2.8</v>
      </c>
      <c r="L14" s="86">
        <v>3.2</v>
      </c>
      <c r="M14" s="86">
        <v>0</v>
      </c>
      <c r="N14" s="275">
        <v>24.7</v>
      </c>
      <c r="O14" s="288"/>
    </row>
    <row r="15" spans="1:24" ht="39.950000000000003" customHeight="1" x14ac:dyDescent="0.2">
      <c r="A15" s="23"/>
      <c r="B15" s="14" t="s">
        <v>64</v>
      </c>
      <c r="C15" s="47"/>
      <c r="D15" s="195" t="s">
        <v>125</v>
      </c>
      <c r="E15" s="195"/>
      <c r="F15" s="195"/>
      <c r="G15" s="195"/>
      <c r="H15" s="16" t="s">
        <v>126</v>
      </c>
      <c r="I15" s="17">
        <v>5.65</v>
      </c>
      <c r="J15" s="17">
        <v>78.3</v>
      </c>
      <c r="K15" s="17">
        <v>45.6</v>
      </c>
      <c r="L15" s="86">
        <v>12.3</v>
      </c>
      <c r="M15" s="86">
        <v>102</v>
      </c>
      <c r="N15" s="201">
        <v>78.900000000000006</v>
      </c>
      <c r="O15" s="202"/>
    </row>
    <row r="16" spans="1:24" ht="39.950000000000003" customHeight="1" thickBot="1" x14ac:dyDescent="0.25">
      <c r="A16" s="25"/>
      <c r="B16" s="32"/>
      <c r="C16" s="140"/>
      <c r="D16" s="336"/>
      <c r="E16" s="336"/>
      <c r="F16" s="336"/>
      <c r="G16" s="336"/>
      <c r="H16" s="141"/>
      <c r="I16" s="30"/>
      <c r="J16" s="94"/>
      <c r="K16" s="94"/>
      <c r="L16" s="275"/>
      <c r="M16" s="276"/>
      <c r="N16" s="277"/>
      <c r="O16" s="278"/>
    </row>
    <row r="17" spans="1:15" ht="39.950000000000003" customHeight="1" thickBot="1" x14ac:dyDescent="0.25">
      <c r="A17" s="31" t="s">
        <v>31</v>
      </c>
      <c r="B17" s="31" t="s">
        <v>32</v>
      </c>
      <c r="C17" s="142"/>
      <c r="D17" s="279" t="s">
        <v>33</v>
      </c>
      <c r="E17" s="279"/>
      <c r="F17" s="279"/>
      <c r="G17" s="279"/>
      <c r="H17" s="98" t="s">
        <v>30</v>
      </c>
      <c r="I17" s="35">
        <v>18.579999999999998</v>
      </c>
      <c r="J17" s="143">
        <v>58</v>
      </c>
      <c r="K17" s="143">
        <v>1</v>
      </c>
      <c r="L17" s="144"/>
      <c r="M17" s="144">
        <v>0</v>
      </c>
      <c r="N17" s="337">
        <v>12</v>
      </c>
      <c r="O17" s="338"/>
    </row>
    <row r="18" spans="1:15" ht="39.950000000000003" customHeight="1" thickBot="1" x14ac:dyDescent="0.25">
      <c r="A18" s="36"/>
      <c r="B18" s="37"/>
      <c r="C18" s="37"/>
      <c r="D18" s="205" t="s">
        <v>35</v>
      </c>
      <c r="E18" s="205"/>
      <c r="F18" s="205"/>
      <c r="G18" s="205"/>
      <c r="H18" s="38"/>
      <c r="I18" s="39">
        <f>SUM(I11:I17)</f>
        <v>89.87</v>
      </c>
      <c r="J18" s="39">
        <f>SUM(J11:J17)</f>
        <v>1084.25</v>
      </c>
      <c r="K18" s="39">
        <f>SUM(K10:K17)</f>
        <v>70.55</v>
      </c>
      <c r="L18" s="206">
        <f>SUM(L10:M17)</f>
        <v>239.65</v>
      </c>
      <c r="M18" s="206"/>
      <c r="N18" s="206">
        <f>SUM(N10:O17)</f>
        <v>210.9</v>
      </c>
      <c r="O18" s="207"/>
    </row>
    <row r="19" spans="1:15" ht="29.25" hidden="1" customHeight="1" thickBot="1" x14ac:dyDescent="0.25">
      <c r="A19" s="208"/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10"/>
    </row>
    <row r="20" spans="1:15" ht="39.950000000000003" customHeight="1" x14ac:dyDescent="0.2">
      <c r="A20" s="13"/>
      <c r="B20" s="40" t="s">
        <v>16</v>
      </c>
      <c r="C20" s="166"/>
      <c r="D20" s="350" t="s">
        <v>143</v>
      </c>
      <c r="E20" s="351"/>
      <c r="F20" s="351"/>
      <c r="G20" s="352"/>
      <c r="H20" s="167" t="s">
        <v>126</v>
      </c>
      <c r="I20" s="130">
        <v>8.07</v>
      </c>
      <c r="J20" s="130">
        <v>101</v>
      </c>
      <c r="K20" s="130">
        <v>2.2999999999999998</v>
      </c>
      <c r="L20" s="168"/>
      <c r="M20" s="168">
        <v>0</v>
      </c>
      <c r="N20" s="309">
        <v>1.2</v>
      </c>
      <c r="O20" s="310"/>
    </row>
    <row r="21" spans="1:15" ht="39.950000000000003" customHeight="1" x14ac:dyDescent="0.2">
      <c r="A21" s="19"/>
      <c r="B21" s="169"/>
      <c r="C21" s="170"/>
      <c r="D21" s="348" t="s">
        <v>144</v>
      </c>
      <c r="E21" s="349"/>
      <c r="F21" s="349"/>
      <c r="G21" s="171"/>
      <c r="H21" s="167" t="s">
        <v>145</v>
      </c>
      <c r="I21" s="130">
        <v>4.95</v>
      </c>
      <c r="J21" s="130">
        <v>15</v>
      </c>
      <c r="K21" s="130">
        <v>1</v>
      </c>
      <c r="L21" s="168"/>
      <c r="M21" s="168">
        <v>0.01</v>
      </c>
      <c r="N21" s="168">
        <v>2.66</v>
      </c>
      <c r="O21" s="172"/>
    </row>
    <row r="22" spans="1:15" ht="49.5" customHeight="1" x14ac:dyDescent="0.2">
      <c r="A22" s="19"/>
      <c r="B22" s="44" t="s">
        <v>36</v>
      </c>
      <c r="C22" s="127" t="s">
        <v>146</v>
      </c>
      <c r="D22" s="308" t="s">
        <v>147</v>
      </c>
      <c r="E22" s="308"/>
      <c r="F22" s="308"/>
      <c r="G22" s="308"/>
      <c r="H22" s="167" t="s">
        <v>148</v>
      </c>
      <c r="I22" s="130">
        <v>20.239999999999998</v>
      </c>
      <c r="J22" s="130">
        <v>179.6</v>
      </c>
      <c r="K22" s="130">
        <v>8</v>
      </c>
      <c r="L22" s="168">
        <v>5</v>
      </c>
      <c r="M22" s="168">
        <v>258</v>
      </c>
      <c r="N22" s="309">
        <v>21.8</v>
      </c>
      <c r="O22" s="310"/>
    </row>
    <row r="23" spans="1:15" ht="51.75" customHeight="1" x14ac:dyDescent="0.2">
      <c r="A23" s="19"/>
      <c r="B23" s="14" t="s">
        <v>40</v>
      </c>
      <c r="C23" s="45" t="s">
        <v>149</v>
      </c>
      <c r="D23" s="273" t="s">
        <v>150</v>
      </c>
      <c r="E23" s="273"/>
      <c r="F23" s="273"/>
      <c r="G23" s="273"/>
      <c r="H23" s="16" t="s">
        <v>151</v>
      </c>
      <c r="I23" s="17">
        <v>28.7</v>
      </c>
      <c r="J23" s="17">
        <v>242.65</v>
      </c>
      <c r="K23" s="17">
        <v>19.3</v>
      </c>
      <c r="L23" s="86">
        <v>15.3</v>
      </c>
      <c r="M23" s="86">
        <v>410</v>
      </c>
      <c r="N23" s="201">
        <v>18</v>
      </c>
      <c r="O23" s="202"/>
    </row>
    <row r="24" spans="1:15" ht="39.950000000000003" customHeight="1" x14ac:dyDescent="0.2">
      <c r="A24" s="19" t="s">
        <v>44</v>
      </c>
      <c r="B24" s="47" t="s">
        <v>77</v>
      </c>
      <c r="C24" s="45" t="s">
        <v>152</v>
      </c>
      <c r="D24" s="195" t="s">
        <v>153</v>
      </c>
      <c r="E24" s="195"/>
      <c r="F24" s="195"/>
      <c r="G24" s="195"/>
      <c r="H24" s="16" t="s">
        <v>80</v>
      </c>
      <c r="I24" s="17">
        <v>19.55</v>
      </c>
      <c r="J24" s="17">
        <v>352.6</v>
      </c>
      <c r="K24" s="17">
        <v>2.9</v>
      </c>
      <c r="L24" s="86">
        <v>3.9</v>
      </c>
      <c r="M24" s="86">
        <v>128</v>
      </c>
      <c r="N24" s="201">
        <v>27.9</v>
      </c>
      <c r="O24" s="202"/>
    </row>
    <row r="25" spans="1:15" ht="39.950000000000003" customHeight="1" x14ac:dyDescent="0.2">
      <c r="A25" s="19"/>
      <c r="B25" s="47" t="s">
        <v>112</v>
      </c>
      <c r="C25" s="152" t="s">
        <v>134</v>
      </c>
      <c r="D25" s="345" t="s">
        <v>154</v>
      </c>
      <c r="E25" s="346"/>
      <c r="F25" s="346"/>
      <c r="G25" s="347"/>
      <c r="H25" s="153" t="s">
        <v>28</v>
      </c>
      <c r="I25" s="154">
        <v>12.78</v>
      </c>
      <c r="J25" s="154">
        <v>106.8</v>
      </c>
      <c r="K25" s="154">
        <v>0.2</v>
      </c>
      <c r="L25" s="155">
        <v>0</v>
      </c>
      <c r="M25" s="155">
        <f>SUM(L25)</f>
        <v>0</v>
      </c>
      <c r="N25" s="321">
        <v>27.8</v>
      </c>
      <c r="O25" s="322"/>
    </row>
    <row r="26" spans="1:15" ht="39.950000000000003" customHeight="1" x14ac:dyDescent="0.2">
      <c r="A26" s="19"/>
      <c r="B26" s="47" t="s">
        <v>47</v>
      </c>
      <c r="C26" s="173"/>
      <c r="D26" s="203" t="s">
        <v>136</v>
      </c>
      <c r="E26" s="203"/>
      <c r="F26" s="203"/>
      <c r="G26" s="203"/>
      <c r="H26" s="20" t="s">
        <v>155</v>
      </c>
      <c r="I26" s="18">
        <v>3.38</v>
      </c>
      <c r="J26" s="18">
        <v>72.400000000000006</v>
      </c>
      <c r="K26" s="18">
        <v>2.6</v>
      </c>
      <c r="L26" s="84">
        <v>0.5</v>
      </c>
      <c r="M26" s="84">
        <v>102</v>
      </c>
      <c r="N26" s="233">
        <v>13.7</v>
      </c>
      <c r="O26" s="234"/>
    </row>
    <row r="27" spans="1:15" ht="39.950000000000003" customHeight="1" x14ac:dyDescent="0.2">
      <c r="A27" s="48"/>
      <c r="B27" s="49"/>
      <c r="C27" s="173"/>
      <c r="D27" s="203" t="s">
        <v>48</v>
      </c>
      <c r="E27" s="203"/>
      <c r="F27" s="203"/>
      <c r="G27" s="203"/>
      <c r="H27" s="174" t="s">
        <v>118</v>
      </c>
      <c r="I27" s="18">
        <v>2.33</v>
      </c>
      <c r="J27" s="17">
        <v>78.3</v>
      </c>
      <c r="K27" s="17">
        <v>45.6</v>
      </c>
      <c r="L27" s="86">
        <v>12.3</v>
      </c>
      <c r="M27" s="86">
        <v>102</v>
      </c>
      <c r="N27" s="201">
        <v>78.900000000000006</v>
      </c>
      <c r="O27" s="202"/>
    </row>
    <row r="28" spans="1:15" ht="37.5" customHeight="1" thickBot="1" x14ac:dyDescent="0.25">
      <c r="A28" s="53"/>
      <c r="B28" s="54"/>
      <c r="C28" s="54"/>
      <c r="D28" s="185" t="s">
        <v>35</v>
      </c>
      <c r="E28" s="185"/>
      <c r="F28" s="185"/>
      <c r="G28" s="185"/>
      <c r="H28" s="55"/>
      <c r="I28" s="56">
        <f>SUM(I20:I27)</f>
        <v>99.999999999999986</v>
      </c>
      <c r="J28" s="56">
        <f>SUM(J20:J27)</f>
        <v>1148.3499999999999</v>
      </c>
      <c r="K28" s="56">
        <f>SUM(K20:K27)</f>
        <v>81.900000000000006</v>
      </c>
      <c r="L28" s="186">
        <f>SUM(L20:M27)</f>
        <v>1037.0099999999998</v>
      </c>
      <c r="M28" s="186"/>
      <c r="N28" s="186">
        <f>SUM(N20:O27)</f>
        <v>191.96</v>
      </c>
      <c r="O28" s="187"/>
    </row>
    <row r="29" spans="1:15" ht="39.75" hidden="1" customHeight="1" thickBot="1" x14ac:dyDescent="0.35">
      <c r="A29" s="188"/>
      <c r="B29" s="189"/>
      <c r="C29" s="189"/>
      <c r="D29" s="189"/>
      <c r="E29" s="189"/>
      <c r="F29" s="189"/>
      <c r="G29" s="189"/>
      <c r="H29" s="57"/>
      <c r="I29" s="57"/>
      <c r="J29" s="57"/>
      <c r="K29" s="57"/>
      <c r="L29" s="57"/>
      <c r="M29" s="57"/>
      <c r="N29" s="189"/>
      <c r="O29" s="190"/>
    </row>
    <row r="30" spans="1:15" ht="39.75" hidden="1" customHeight="1" thickBot="1" x14ac:dyDescent="0.25">
      <c r="A30" s="58"/>
      <c r="B30" s="59"/>
      <c r="C30" s="59"/>
      <c r="D30" s="191"/>
      <c r="E30" s="191"/>
      <c r="F30" s="191"/>
      <c r="G30" s="191"/>
      <c r="H30" s="60"/>
      <c r="I30" s="61"/>
      <c r="J30" s="62"/>
      <c r="K30" s="62"/>
      <c r="L30" s="192"/>
      <c r="M30" s="193"/>
      <c r="N30" s="193"/>
      <c r="O30" s="194"/>
    </row>
    <row r="31" spans="1:15" ht="39.75" hidden="1" customHeight="1" x14ac:dyDescent="0.2">
      <c r="A31" s="63"/>
      <c r="B31" s="64"/>
      <c r="C31" s="64"/>
      <c r="D31" s="176"/>
      <c r="E31" s="176"/>
      <c r="F31" s="176"/>
      <c r="G31" s="176"/>
      <c r="H31" s="65"/>
      <c r="I31" s="66"/>
      <c r="J31" s="67"/>
      <c r="K31" s="67"/>
      <c r="L31" s="177"/>
      <c r="M31" s="177"/>
      <c r="N31" s="177"/>
      <c r="O31" s="178"/>
    </row>
    <row r="32" spans="1:15" ht="39.950000000000003" customHeight="1" thickBot="1" x14ac:dyDescent="0.35">
      <c r="A32" s="68"/>
      <c r="B32" s="69"/>
      <c r="C32" s="69"/>
      <c r="D32" s="179" t="s">
        <v>54</v>
      </c>
      <c r="E32" s="180"/>
      <c r="F32" s="180"/>
      <c r="G32" s="70"/>
      <c r="H32" s="71"/>
      <c r="I32" s="72">
        <f>I18+I28+I31</f>
        <v>189.87</v>
      </c>
      <c r="J32" s="73">
        <f>J18+J28</f>
        <v>2232.6</v>
      </c>
      <c r="K32" s="73">
        <f>SUM(K18+K28)</f>
        <v>152.44999999999999</v>
      </c>
      <c r="L32" s="181">
        <f>L18+L28</f>
        <v>1276.6599999999999</v>
      </c>
      <c r="M32" s="182"/>
      <c r="N32" s="183">
        <f>N18+N28</f>
        <v>402.86</v>
      </c>
      <c r="O32" s="184"/>
    </row>
    <row r="33" spans="1:34" ht="19.5" customHeight="1" x14ac:dyDescent="0.25">
      <c r="A33" s="74"/>
      <c r="B33" s="75"/>
      <c r="C33" s="75"/>
      <c r="D33" s="75"/>
      <c r="E33" s="75"/>
      <c r="F33" s="75"/>
      <c r="G33" s="75"/>
      <c r="H33" s="75"/>
      <c r="I33" s="75"/>
      <c r="J33" s="75"/>
      <c r="K33" s="5"/>
      <c r="L33" s="5"/>
      <c r="M33" s="5"/>
      <c r="N33" s="5"/>
      <c r="O33" s="5"/>
      <c r="P33" s="5"/>
    </row>
    <row r="34" spans="1:34" ht="30.75" hidden="1" customHeight="1" thickBot="1" x14ac:dyDescent="0.3">
      <c r="A34" s="75"/>
      <c r="B34" s="75"/>
      <c r="C34" s="75"/>
      <c r="D34" s="75"/>
      <c r="E34" s="175"/>
      <c r="F34" s="175"/>
      <c r="G34" s="175"/>
      <c r="H34" s="75"/>
      <c r="I34" s="75"/>
      <c r="J34" s="75"/>
      <c r="K34" s="5"/>
      <c r="L34" s="5"/>
      <c r="M34" s="5"/>
      <c r="N34" s="5"/>
      <c r="O34" s="5"/>
      <c r="P34" s="5"/>
    </row>
    <row r="35" spans="1:34" ht="15.75" hidden="1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34" ht="29.4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34" ht="12.9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34" ht="16.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34" ht="0.75" customHeight="1" x14ac:dyDescent="0.2">
      <c r="A39" s="9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8"/>
    </row>
    <row r="40" spans="1:34" ht="0.75" hidden="1" customHeight="1" thickBot="1" x14ac:dyDescent="0.25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80"/>
    </row>
    <row r="41" spans="1:34" hidden="1" x14ac:dyDescent="0.2"/>
    <row r="42" spans="1:34" hidden="1" x14ac:dyDescent="0.2"/>
    <row r="43" spans="1:34" hidden="1" x14ac:dyDescent="0.2"/>
    <row r="45" spans="1:34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</sheetData>
  <mergeCells count="60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D11:G11"/>
    <mergeCell ref="L11:M11"/>
    <mergeCell ref="N11:O11"/>
    <mergeCell ref="D17:G17"/>
    <mergeCell ref="N17:O17"/>
    <mergeCell ref="D12:G12"/>
    <mergeCell ref="N12:O12"/>
    <mergeCell ref="D13:G13"/>
    <mergeCell ref="N13:O13"/>
    <mergeCell ref="D14:G14"/>
    <mergeCell ref="N14:O14"/>
    <mergeCell ref="D15:G15"/>
    <mergeCell ref="N15:O15"/>
    <mergeCell ref="D16:G16"/>
    <mergeCell ref="L16:M16"/>
    <mergeCell ref="N16:O16"/>
    <mergeCell ref="D24:G24"/>
    <mergeCell ref="N24:O24"/>
    <mergeCell ref="D18:G18"/>
    <mergeCell ref="L18:M18"/>
    <mergeCell ref="N18:O18"/>
    <mergeCell ref="A19:O19"/>
    <mergeCell ref="D20:G20"/>
    <mergeCell ref="N20:O20"/>
    <mergeCell ref="D21:F21"/>
    <mergeCell ref="D22:G22"/>
    <mergeCell ref="N22:O22"/>
    <mergeCell ref="D23:G23"/>
    <mergeCell ref="N23:O23"/>
    <mergeCell ref="D30:G30"/>
    <mergeCell ref="L30:M30"/>
    <mergeCell ref="N30:O30"/>
    <mergeCell ref="D25:G25"/>
    <mergeCell ref="N25:O25"/>
    <mergeCell ref="D26:G26"/>
    <mergeCell ref="N26:O26"/>
    <mergeCell ref="D27:G27"/>
    <mergeCell ref="N27:O27"/>
    <mergeCell ref="D28:G28"/>
    <mergeCell ref="L28:M28"/>
    <mergeCell ref="N28:O28"/>
    <mergeCell ref="A29:G29"/>
    <mergeCell ref="N29:O29"/>
    <mergeCell ref="D31:G31"/>
    <mergeCell ref="L31:M31"/>
    <mergeCell ref="N31:O31"/>
    <mergeCell ref="D32:F32"/>
    <mergeCell ref="L32:M32"/>
    <mergeCell ref="N32:O32"/>
    <mergeCell ref="E34:G34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18,04пон</vt:lpstr>
      <vt:lpstr>18,04б</vt:lpstr>
      <vt:lpstr>19,04втор.</vt:lpstr>
      <vt:lpstr>19,04б</vt:lpstr>
      <vt:lpstr>20,04ср</vt:lpstr>
      <vt:lpstr>20,04б</vt:lpstr>
      <vt:lpstr>21,04чет</vt:lpstr>
      <vt:lpstr>21,04</vt:lpstr>
      <vt:lpstr>22,04пят</vt:lpstr>
      <vt:lpstr>22,04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школа</cp:lastModifiedBy>
  <dcterms:created xsi:type="dcterms:W3CDTF">2022-04-18T07:15:06Z</dcterms:created>
  <dcterms:modified xsi:type="dcterms:W3CDTF">2022-04-18T08:24:36Z</dcterms:modified>
</cp:coreProperties>
</file>